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Sheet1" sheetId="1" r:id="rId3"/>
    <sheet state="visible" name="Sheet3" sheetId="2" r:id="rId4"/>
    <sheet state="visible" name="Copy of Sheet1" sheetId="3" r:id="rId5"/>
  </sheets>
  <definedNames/>
  <calcPr/>
</workbook>
</file>

<file path=xl/sharedStrings.xml><?xml version="1.0" encoding="utf-8"?>
<sst xmlns="http://schemas.openxmlformats.org/spreadsheetml/2006/main" count="293" uniqueCount="178">
  <si>
    <t>IN THE GAME - Episode 703</t>
  </si>
  <si>
    <t>Production Date: April 11, 2018</t>
  </si>
  <si>
    <t>Ohio vs Penn State Episode Rundown</t>
  </si>
  <si>
    <t>Segment</t>
  </si>
  <si>
    <t>Slug</t>
  </si>
  <si>
    <t>Description</t>
  </si>
  <si>
    <t>Length</t>
  </si>
  <si>
    <t>Content To Be Included/Notes:</t>
  </si>
  <si>
    <t xml:space="preserve">Producers: </t>
  </si>
  <si>
    <t>ON CAM (SET/MONITOR?)</t>
  </si>
  <si>
    <t>MONITOR CONTENT?</t>
  </si>
  <si>
    <t>Updates</t>
  </si>
  <si>
    <t>Name</t>
  </si>
  <si>
    <t>Function</t>
  </si>
  <si>
    <t>What We Need to Make This Happen</t>
  </si>
  <si>
    <t>Note</t>
  </si>
  <si>
    <t>Producer/Editor</t>
  </si>
  <si>
    <t>Due Date</t>
  </si>
  <si>
    <t>SLATE EACH SEGMENT; INCLUDE SEGMENT TIME</t>
  </si>
  <si>
    <t>A1</t>
  </si>
  <si>
    <t>New Era Essay/Montage</t>
  </si>
  <si>
    <t>A voiced tease/introduction into a new era of Penn State Football. This will include real moments from coach OB and team preparation for a new season, pretty scenics of area, stadium, and facilities, new locker room and jerseys hanging using coach bite on decision; lots of natural captured sound and presser soundbites in this segment; touch on as a teaser - practice footage, meeting, off the field activities; work in the show theme music</t>
  </si>
  <si>
    <t>A BLOCK</t>
  </si>
  <si>
    <t xml:space="preserve">Campus shots; time lapses; empty stadium; grass and field maintenance in action; preparations around town and at at stadium; locker room prep; new jerseys, team travel and team buses; </t>
  </si>
  <si>
    <t xml:space="preserve">Malcolm Moran to write short essay Aug 24 for narration script. </t>
  </si>
  <si>
    <t>SLUG</t>
  </si>
  <si>
    <t>Amin Mantz Gardner</t>
  </si>
  <si>
    <t>A2</t>
  </si>
  <si>
    <t>New Show Open - Penn State Football 2012: The Next Chapter</t>
  </si>
  <si>
    <t>Common show open that communicates "One Team" philosophy, program history, and Coach O'Brien's vision -produced and edited by BlueChip</t>
  </si>
  <si>
    <t>Music needs to vamp</t>
  </si>
  <si>
    <t>BlueChip Productions</t>
  </si>
  <si>
    <t>A3</t>
  </si>
  <si>
    <t>Mini-movie: This is where we are...</t>
  </si>
  <si>
    <t xml:space="preserve">We do not to re-visit the sanctions; however, we will pick up from the OB reactions and selling his philosophy and goals to the team (possibly first team meeting), community, university,alumni, and fans. This should include introduction of one team concept; different speeches and pressers where the talking points on the mission of PSU football heading into a new era is made clear. This segment should build to a positive feeling of promise and what's on the horizon for this team. </t>
  </si>
  <si>
    <t>Script/Narration as transitions as needed. Time-stamp and locater graphics as needed. Use scenics or time-lapse as settings change. The use of select player head shots "I play for Penn State" may be good as transitions where they fit.</t>
  </si>
  <si>
    <t>Yorks Mantz</t>
  </si>
  <si>
    <t>A4</t>
  </si>
  <si>
    <t>Open Billboard</t>
  </si>
  <si>
    <t>Pre-produced billboard over low angle stadium field shot</t>
  </si>
  <si>
    <t xml:space="preserve">We need script, logo, and voiced </t>
  </si>
  <si>
    <t>Theme music will be used</t>
  </si>
  <si>
    <t xml:space="preserve">Amin Mantz  </t>
  </si>
  <si>
    <t>network commercial</t>
  </si>
  <si>
    <t>TBA</t>
  </si>
  <si>
    <t>TEASE</t>
  </si>
  <si>
    <t>Tarman</t>
  </si>
  <si>
    <t>theme music</t>
  </si>
  <si>
    <t>local commercial</t>
  </si>
  <si>
    <t>Local commercial spot</t>
  </si>
  <si>
    <t>One minute of black on show master</t>
  </si>
  <si>
    <t>Producer</t>
  </si>
  <si>
    <t>Kaitlyn</t>
  </si>
  <si>
    <t>OPEN</t>
  </si>
  <si>
    <t>SEGMENT A CONTENT LENGTH:</t>
  </si>
  <si>
    <t xml:space="preserve">Ron &amp; Alissa </t>
  </si>
  <si>
    <t>Director</t>
  </si>
  <si>
    <t>X</t>
  </si>
  <si>
    <t>HOST ON CAM INTRO</t>
  </si>
  <si>
    <t>Christian</t>
  </si>
  <si>
    <t>Yes</t>
  </si>
  <si>
    <t>TD</t>
  </si>
  <si>
    <t>Brian</t>
  </si>
  <si>
    <t>B1</t>
  </si>
  <si>
    <t>Thank You, Fans In Bump</t>
  </si>
  <si>
    <t>Nicky Strong</t>
  </si>
  <si>
    <t xml:space="preserve">Homage to the fan support. Use headshot intros. </t>
  </si>
  <si>
    <t xml:space="preserve">In progress now, and concept is approved. </t>
  </si>
  <si>
    <t>Continue to B2 and include former player interacting and speaking with current team members</t>
  </si>
  <si>
    <t>Amin Yorks Miles</t>
  </si>
  <si>
    <t>YES</t>
  </si>
  <si>
    <t>B2</t>
  </si>
  <si>
    <t>Support by former players and prominent alum</t>
  </si>
  <si>
    <t>A5</t>
  </si>
  <si>
    <t xml:space="preserve">Transition from fan support in bump to former lettermen and supporters of Coach O,Brien and the New Era of Penn State Football. Former greats interacting with current players; former players visit practices; former players speaking with team; B1G media day interactions between coach, former players, and coaching colleagues. [Pursuing sound from OB's mentor Bill Belichick];   </t>
  </si>
  <si>
    <t>HOST ON CAM TRANSITION</t>
  </si>
  <si>
    <t>Kelsey</t>
  </si>
  <si>
    <t>Mini-script to serve s transitions. Need to shape this as support piece with prominent alum and influential people who support this current team. Needs to play well off of the fan bump and lead back into preparation for opening week game.</t>
  </si>
  <si>
    <t>Yorks Miles Mantz</t>
  </si>
  <si>
    <t>B3</t>
  </si>
  <si>
    <t>More preparation heading to season opener and introduction to assistant coaches</t>
  </si>
  <si>
    <t>Transition and return to game preparation with practice, meetings, and other elements heading towards game week. What OB likes about his assistant coaching staff; an overview and introduction to the assistants.</t>
  </si>
  <si>
    <t xml:space="preserve">In progress now, and concept is approved. Need a script. </t>
  </si>
  <si>
    <t>Yorks Mantz Kugler</t>
  </si>
  <si>
    <t>B4</t>
  </si>
  <si>
    <t>I Play For Penn State Player Bump</t>
  </si>
  <si>
    <t>Clip Playback</t>
  </si>
  <si>
    <t xml:space="preserve">Out bump to break with player head shots, practice, with theme and show graphic  </t>
  </si>
  <si>
    <t>Steffany</t>
  </si>
  <si>
    <t>A6</t>
  </si>
  <si>
    <t>Concussions</t>
  </si>
  <si>
    <t>Miles</t>
  </si>
  <si>
    <t>Floor Manager</t>
  </si>
  <si>
    <t>Taylor</t>
  </si>
  <si>
    <t>SEGMENT B CONTENT LENGTH:</t>
  </si>
  <si>
    <t>A7</t>
  </si>
  <si>
    <t>HOST ON CAM TRANS</t>
  </si>
  <si>
    <t>Matt</t>
  </si>
  <si>
    <t>Capture</t>
  </si>
  <si>
    <t>A8</t>
  </si>
  <si>
    <t>NCAA</t>
  </si>
  <si>
    <t>C1</t>
  </si>
  <si>
    <t>Lead-up Week to Season Opener</t>
  </si>
  <si>
    <t>ITG LOGO</t>
  </si>
  <si>
    <t>Hampton Raymond Eaton</t>
  </si>
  <si>
    <t>Prompter</t>
  </si>
  <si>
    <t>Derek</t>
  </si>
  <si>
    <t>A9</t>
  </si>
  <si>
    <t>Greg</t>
  </si>
  <si>
    <t>Audio</t>
  </si>
  <si>
    <t>A10</t>
  </si>
  <si>
    <t>Behind the Bar</t>
  </si>
  <si>
    <t>C2</t>
  </si>
  <si>
    <t>Enhanced Highlight Ohio vs Penn State</t>
  </si>
  <si>
    <t>Hampton Amin Eaton</t>
  </si>
  <si>
    <t>C3</t>
  </si>
  <si>
    <t>Close Billboard</t>
  </si>
  <si>
    <t>Close Billboard - voiced by main narrator</t>
  </si>
  <si>
    <t>N/A</t>
  </si>
  <si>
    <t>A11</t>
  </si>
  <si>
    <t xml:space="preserve">Alissa </t>
  </si>
  <si>
    <t>A12</t>
  </si>
  <si>
    <t>Happy Valley Hockey</t>
  </si>
  <si>
    <t>SEGMENT C CONTENT LENGTH:</t>
  </si>
  <si>
    <t>D1</t>
  </si>
  <si>
    <t>This Season on The Next Chapter</t>
  </si>
  <si>
    <t>High energy (similar to end of the trailer) diverse look at elements that will be seen during the 2012 season series. Clips will be slightly longer as we look to tease viewers on what they can expect to see.</t>
  </si>
  <si>
    <t>Sponsored Element</t>
  </si>
  <si>
    <t>Yorks Raymond</t>
  </si>
  <si>
    <t>D3</t>
  </si>
  <si>
    <t>Postgame Sound/Credits</t>
  </si>
  <si>
    <t>Hear the final words from Coach O'Brien, coaches, and players on yesterday's game from postgame presser with credit overlay</t>
  </si>
  <si>
    <t>Miles Raymond</t>
  </si>
  <si>
    <t>Decompressing with Bill O'Brien after the 1st game</t>
  </si>
  <si>
    <t xml:space="preserve">A moment of reflection with coach after his first game as head coach. One-on-one with Don to close the premier episode </t>
  </si>
  <si>
    <t>We need confirmation and access Don with OB after the game.</t>
  </si>
  <si>
    <t>Host 1</t>
  </si>
  <si>
    <t>Hampton Raymond</t>
  </si>
  <si>
    <t>Ron</t>
  </si>
  <si>
    <t>A13</t>
  </si>
  <si>
    <t>D4</t>
  </si>
  <si>
    <t>Next Week</t>
  </si>
  <si>
    <t>Jason</t>
  </si>
  <si>
    <t>Voiced preview of next game - who, where, how to watch, buy tickets, marketing promotions, goPSUsports.com and PennStateONEteam.com</t>
  </si>
  <si>
    <t>May slide until next week depending on how we brand "This Season" D1</t>
  </si>
  <si>
    <t>In stadium use</t>
  </si>
  <si>
    <t>SEGMENT D CONTENT LENGTH:</t>
  </si>
  <si>
    <t>Host 2</t>
  </si>
  <si>
    <t>Alissa</t>
  </si>
  <si>
    <t>A14</t>
  </si>
  <si>
    <t>Alex Sheiman</t>
  </si>
  <si>
    <t>TOTAL CONTENT:</t>
  </si>
  <si>
    <t>A15</t>
  </si>
  <si>
    <t>HOST ON CAM CLOSE/CREDITS</t>
  </si>
  <si>
    <t>Total Runtime:</t>
  </si>
  <si>
    <t>SHORT/HEAVY:</t>
  </si>
  <si>
    <t>Show Content Time</t>
  </si>
  <si>
    <t>Commercial Runtime</t>
  </si>
  <si>
    <t>TOTAL CONTENT ONLY:</t>
  </si>
  <si>
    <t>BREAK CONTENT</t>
  </si>
  <si>
    <t>Total Runtime</t>
  </si>
  <si>
    <t>DIFFERENCE:</t>
  </si>
  <si>
    <t xml:space="preserve"> </t>
  </si>
  <si>
    <t>TOTAL RUNTIME MUST EQUAL 27:46</t>
  </si>
  <si>
    <t xml:space="preserve">
</t>
  </si>
  <si>
    <t>http://current360.com/apps/timecode-calculator/tc.html</t>
  </si>
  <si>
    <t>IN THE GAME - Episode 704</t>
  </si>
  <si>
    <t>Production Date: April 24, 2018</t>
  </si>
  <si>
    <t>Zach</t>
  </si>
  <si>
    <t>Tommy John Injuries</t>
  </si>
  <si>
    <t>Steffany/Jack</t>
  </si>
  <si>
    <t>Joe Battista</t>
  </si>
  <si>
    <t>Aaron Broomel: The Broomel Strength Project</t>
  </si>
  <si>
    <t>Greg/Nicole</t>
  </si>
  <si>
    <t>Paterno's 9th Annual Beaver Stadium Run</t>
  </si>
  <si>
    <t>Bio Piece: Luke Braswell Men's Volleyball</t>
  </si>
  <si>
    <t>Jack</t>
  </si>
  <si>
    <t>McCloskey: A Penn State Family</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</si>
</sst>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yyyy h:mm:ss"/>
    <numFmt numFmtId="165" formatCode="H:mm:ss"/>
    <numFmt numFmtId="166" formatCode="d-MMM-yyyy"/>
  </numFmts>
  <fonts count="27">
    <font>
      <sz val="10.0"/>
      <color rgb="FF000000"/>
      <name val="Arial"/>
    </font>
    <font/>
    <font>
      <b/>
      <i/>
      <sz val="17.0"/>
    </font>
    <font>
      <sz val="14.0"/>
    </font>
    <font>
      <b/>
      <sz val="10.0"/>
    </font>
    <font>
      <b/>
      <sz val="14.0"/>
    </font>
    <font>
      <b/>
      <i/>
      <sz val="10.0"/>
      <color rgb="FFFFFFFF"/>
    </font>
    <font>
      <b/>
      <sz val="12.0"/>
    </font>
    <font>
      <i/>
      <sz val="10.0"/>
    </font>
    <font>
      <b/>
    </font>
    <font>
      <color rgb="FF000000"/>
    </font>
    <font>
      <b/>
      <color rgb="FF000000"/>
    </font>
    <font>
      <b/>
      <color rgb="FFFF0000"/>
    </font>
    <font>
      <sz val="10.0"/>
    </font>
    <font>
      <b/>
      <color rgb="FF000000"/>
      <name val="Arial"/>
    </font>
    <font>
      <color rgb="FF000000"/>
      <name val="Arial"/>
    </font>
    <font>
      <b/>
      <sz val="13.0"/>
    </font>
    <font>
      <u/>
      <color rgb="FF0000FF"/>
    </font>
    <font>
      <name val="Arial"/>
    </font>
    <font>
      <b/>
      <i/>
      <sz val="17.0"/>
      <name val="Arial"/>
    </font>
    <font>
      <b/>
      <name val="Arial"/>
    </font>
    <font>
      <b/>
      <i/>
      <color rgb="FFFFFFFF"/>
      <name val="Arial"/>
    </font>
    <font>
      <b/>
      <sz val="10.0"/>
      <color rgb="FF000000"/>
    </font>
    <font>
      <b/>
      <sz val="14.0"/>
      <name val="Arial"/>
    </font>
    <font>
      <b/>
      <strike/>
      <name val="Arial"/>
    </font>
    <font>
      <strike/>
      <name val="Arial"/>
    </font>
    <font>
      <b/>
      <sz val="13.0"/>
      <name val="Arial"/>
    </font>
  </fonts>
  <fills count="13">
    <fill>
      <patternFill patternType="none"/>
    </fill>
    <fill>
      <patternFill patternType="lightGray"/>
    </fill>
    <fill>
      <patternFill patternType="solid">
        <fgColor rgb="FF999999"/>
        <bgColor rgb="FF999999"/>
      </patternFill>
    </fill>
    <fill>
      <patternFill patternType="solid">
        <fgColor rgb="FF000000"/>
        <bgColor rgb="FF000000"/>
      </patternFill>
    </fill>
    <fill>
      <patternFill patternType="solid">
        <fgColor rgb="FF4A86E8"/>
        <bgColor rgb="FF4A86E8"/>
      </patternFill>
    </fill>
    <fill>
      <patternFill patternType="solid">
        <fgColor rgb="FFF3F3F3"/>
        <bgColor rgb="FFF3F3F3"/>
      </patternFill>
    </fill>
    <fill>
      <patternFill patternType="solid">
        <fgColor rgb="FF6D9EEB"/>
        <bgColor rgb="FF6D9EEB"/>
      </patternFill>
    </fill>
    <fill>
      <patternFill patternType="solid">
        <fgColor rgb="FFFFFFFF"/>
        <bgColor rgb="FFFFFFFF"/>
      </patternFill>
    </fill>
    <fill>
      <patternFill patternType="solid">
        <fgColor rgb="FF00FF00"/>
        <bgColor rgb="FF00FF00"/>
      </patternFill>
    </fill>
    <fill>
      <patternFill patternType="solid">
        <fgColor rgb="FFD9D9D9"/>
        <bgColor rgb="FFD9D9D9"/>
      </patternFill>
    </fill>
    <fill>
      <patternFill patternType="solid">
        <fgColor rgb="FFFFD966"/>
        <bgColor rgb="FFFFD966"/>
      </patternFill>
    </fill>
    <fill>
      <patternFill patternType="solid">
        <fgColor rgb="FF00FFFF"/>
        <bgColor rgb="FF00FFFF"/>
      </patternFill>
    </fill>
    <fill>
      <patternFill patternType="solid">
        <fgColor rgb="FFD5A6BD"/>
        <bgColor rgb="FFD5A6BD"/>
      </patternFill>
    </fill>
  </fills>
  <borders count="7">
    <border/>
    <border>
      <bottom style="thin">
        <color rgb="FF000000"/>
      </bottom>
    </border>
    <border>
      <right style="thin">
        <color rgb="FF000000"/>
      </right>
    </border>
    <border>
      <left style="thin">
        <color rgb="FF000000"/>
      </left>
      <right style="thin">
        <color rgb="FF000000"/>
      </right>
      <top style="thin">
        <color rgb="FF000000"/>
      </top>
      <bottom style="thin">
        <color rgb="FF000000"/>
      </bottom>
    </border>
    <border>
      <left style="thin">
        <color rgb="FF000000"/>
      </left>
    </border>
    <border>
      <top style="thin">
        <color rgb="FF000000"/>
      </top>
    </border>
    <border>
      <right style="thin">
        <color rgb="FF000000"/>
      </right>
      <bottom style="thin">
        <color rgb="FF000000"/>
      </bottom>
    </border>
  </borders>
  <cellStyleXfs count="1">
    <xf borderId="0" fillId="0" fontId="0" numFmtId="0" applyAlignment="1" applyFont="1"/>
  </cellStyleXfs>
  <cellXfs count="174">
    <xf borderId="0" fillId="0" fontId="0" numFmtId="0" xfId="0" applyAlignment="1" applyFont="1">
      <alignment readingOrder="0" shrinkToFit="0" vertical="bottom" wrapText="1"/>
    </xf>
    <xf borderId="0" fillId="0" fontId="1" numFmtId="0" xfId="0" applyAlignment="1" applyFont="1">
      <alignment horizontal="left" readingOrder="0" shrinkToFit="0" vertical="top" wrapText="1"/>
    </xf>
    <xf borderId="0" fillId="0" fontId="1" numFmtId="0" xfId="0" applyAlignment="1" applyFont="1">
      <alignment horizontal="right" shrinkToFit="0" vertical="bottom" wrapText="1"/>
    </xf>
    <xf borderId="0" fillId="0" fontId="2" numFmtId="0" xfId="0" applyAlignment="1" applyFont="1">
      <alignment horizontal="left" readingOrder="0" shrinkToFit="0" vertical="top" wrapText="1"/>
    </xf>
    <xf borderId="0" fillId="0" fontId="2" numFmtId="0" xfId="0" applyAlignment="1" applyFont="1">
      <alignment horizontal="left" readingOrder="0" shrinkToFit="0" vertical="top" wrapText="1"/>
    </xf>
    <xf borderId="0" fillId="0" fontId="1" numFmtId="0" xfId="0" applyAlignment="1" applyFont="1">
      <alignment horizontal="left" shrinkToFit="0" vertical="top" wrapText="1"/>
    </xf>
    <xf borderId="0" fillId="0" fontId="3" numFmtId="0" xfId="0" applyAlignment="1" applyFont="1">
      <alignment horizontal="left" readingOrder="0" shrinkToFit="0" vertical="bottom" wrapText="1"/>
    </xf>
    <xf borderId="0" fillId="2" fontId="4" numFmtId="0" xfId="0" applyAlignment="1" applyFill="1" applyFont="1">
      <alignment horizontal="left" readingOrder="0" shrinkToFit="0" vertical="top" wrapText="1"/>
    </xf>
    <xf borderId="0" fillId="0" fontId="1" numFmtId="0" xfId="0" applyAlignment="1" applyFont="1">
      <alignment horizontal="left" shrinkToFit="0" vertical="bottom" wrapText="1"/>
    </xf>
    <xf borderId="0" fillId="2" fontId="4" numFmtId="0" xfId="0" applyAlignment="1" applyFont="1">
      <alignment horizontal="left" readingOrder="0" shrinkToFit="0" vertical="top" wrapText="1"/>
    </xf>
    <xf borderId="0" fillId="0" fontId="4" numFmtId="0" xfId="0" applyAlignment="1" applyFont="1">
      <alignment horizontal="right" readingOrder="0" shrinkToFit="0" vertical="bottom" wrapText="1"/>
    </xf>
    <xf borderId="0" fillId="0" fontId="4" numFmtId="0" xfId="0" applyAlignment="1" applyFont="1">
      <alignment shrinkToFit="0" wrapText="1"/>
    </xf>
    <xf borderId="0" fillId="0" fontId="4" numFmtId="0" xfId="0" applyAlignment="1" applyFont="1">
      <alignment horizontal="left" readingOrder="0" shrinkToFit="0" vertical="bottom" wrapText="1"/>
    </xf>
    <xf borderId="0" fillId="0" fontId="5" numFmtId="0" xfId="0" applyAlignment="1" applyFont="1">
      <alignment horizontal="left" shrinkToFit="0" vertical="top" wrapText="1"/>
    </xf>
    <xf borderId="0" fillId="0" fontId="4" numFmtId="0" xfId="0" applyAlignment="1" applyFont="1">
      <alignment readingOrder="0" shrinkToFit="0" wrapText="1"/>
    </xf>
    <xf borderId="0" fillId="0" fontId="4" numFmtId="0" xfId="0" applyAlignment="1" applyFont="1">
      <alignment horizontal="left" shrinkToFit="0" vertical="top" wrapText="1"/>
    </xf>
    <xf borderId="0" fillId="3" fontId="6" numFmtId="0" xfId="0" applyAlignment="1" applyFill="1" applyFont="1">
      <alignment horizontal="center" readingOrder="0" shrinkToFit="0" vertical="top" wrapText="1"/>
    </xf>
    <xf borderId="0" fillId="0" fontId="1" numFmtId="0" xfId="0" applyAlignment="1" applyFont="1">
      <alignment horizontal="right" readingOrder="0" shrinkToFit="0" vertical="bottom" wrapText="1"/>
    </xf>
    <xf borderId="0" fillId="0" fontId="1" numFmtId="164" xfId="0" applyAlignment="1" applyFont="1" applyNumberFormat="1">
      <alignment horizontal="left" shrinkToFit="0" vertical="top" wrapText="1"/>
    </xf>
    <xf borderId="0" fillId="0" fontId="4" numFmtId="0" xfId="0" applyAlignment="1" applyFont="1">
      <alignment horizontal="left" readingOrder="0" shrinkToFit="0" vertical="center" wrapText="1"/>
    </xf>
    <xf borderId="0" fillId="0" fontId="4" numFmtId="0" xfId="0" applyAlignment="1" applyFont="1">
      <alignment readingOrder="0" shrinkToFit="0" wrapText="1"/>
    </xf>
    <xf borderId="0" fillId="0" fontId="1" numFmtId="0" xfId="0" applyAlignment="1" applyFont="1">
      <alignment readingOrder="0" shrinkToFit="0" vertical="top" wrapText="1"/>
    </xf>
    <xf borderId="0" fillId="0" fontId="5" numFmtId="0" xfId="0" applyAlignment="1" applyFont="1">
      <alignment horizontal="center" shrinkToFit="0" vertical="center" wrapText="1"/>
    </xf>
    <xf borderId="0" fillId="0" fontId="1" numFmtId="165" xfId="0" applyAlignment="1" applyFont="1" applyNumberFormat="1">
      <alignment readingOrder="0" shrinkToFit="0" wrapText="1"/>
    </xf>
    <xf borderId="0" fillId="4" fontId="5" numFmtId="0" xfId="0" applyAlignment="1" applyFill="1" applyFont="1">
      <alignment horizontal="center" readingOrder="0" shrinkToFit="0" vertical="center" wrapText="1"/>
    </xf>
    <xf borderId="0" fillId="0" fontId="1" numFmtId="0" xfId="0" applyAlignment="1" applyFont="1">
      <alignment horizontal="left" readingOrder="0" shrinkToFit="0" vertical="top" wrapText="1"/>
    </xf>
    <xf borderId="0" fillId="4" fontId="5" numFmtId="0" xfId="0" applyAlignment="1" applyFont="1">
      <alignment horizontal="center" readingOrder="0" shrinkToFit="0" vertical="top" wrapText="1"/>
    </xf>
    <xf borderId="0" fillId="0" fontId="1" numFmtId="166" xfId="0" applyAlignment="1" applyFont="1" applyNumberFormat="1">
      <alignment readingOrder="0" shrinkToFit="0" wrapText="1"/>
    </xf>
    <xf borderId="0" fillId="4" fontId="1" numFmtId="21" xfId="0" applyAlignment="1" applyFont="1" applyNumberFormat="1">
      <alignment horizontal="left" readingOrder="0" shrinkToFit="0" vertical="top" wrapText="1"/>
    </xf>
    <xf borderId="0" fillId="0" fontId="1" numFmtId="0" xfId="0" applyAlignment="1" applyFont="1">
      <alignment shrinkToFit="0" vertical="top" wrapText="1"/>
    </xf>
    <xf borderId="0" fillId="4" fontId="7" numFmtId="0" xfId="0" applyAlignment="1" applyFont="1">
      <alignment horizontal="center" readingOrder="0" shrinkToFit="0" vertical="top" wrapText="1"/>
    </xf>
    <xf borderId="0" fillId="0" fontId="8" numFmtId="0" xfId="0" applyAlignment="1" applyFont="1">
      <alignment horizontal="left" shrinkToFit="0" vertical="top" wrapText="1"/>
    </xf>
    <xf borderId="0" fillId="4" fontId="7" numFmtId="0" xfId="0" applyAlignment="1" applyFont="1">
      <alignment horizontal="center" readingOrder="0" shrinkToFit="0" wrapText="1"/>
    </xf>
    <xf borderId="0" fillId="0" fontId="1" numFmtId="165" xfId="0" applyAlignment="1" applyFont="1" applyNumberFormat="1">
      <alignment horizontal="right" readingOrder="0" shrinkToFit="0" vertical="bottom" wrapText="1"/>
    </xf>
    <xf borderId="0" fillId="4" fontId="9" numFmtId="0" xfId="0" applyAlignment="1" applyFont="1">
      <alignment horizontal="left" readingOrder="0" shrinkToFit="0" vertical="top" wrapText="1"/>
    </xf>
    <xf borderId="0" fillId="5" fontId="1" numFmtId="0" xfId="0" applyAlignment="1" applyFill="1" applyFont="1">
      <alignment horizontal="right" shrinkToFit="0" vertical="bottom" wrapText="1"/>
    </xf>
    <xf borderId="0" fillId="5" fontId="4" numFmtId="0" xfId="0" applyAlignment="1" applyFont="1">
      <alignment horizontal="left" readingOrder="0" shrinkToFit="0" vertical="center" wrapText="1"/>
    </xf>
    <xf borderId="0" fillId="6" fontId="5" numFmtId="0" xfId="0" applyAlignment="1" applyFill="1" applyFont="1">
      <alignment horizontal="center" shrinkToFit="0" vertical="center" wrapText="1"/>
    </xf>
    <xf borderId="0" fillId="5" fontId="1" numFmtId="0" xfId="0" applyAlignment="1" applyFont="1">
      <alignment readingOrder="0" shrinkToFit="0" vertical="top" wrapText="1"/>
    </xf>
    <xf borderId="0" fillId="0" fontId="5" numFmtId="0" xfId="0" applyAlignment="1" applyFont="1">
      <alignment horizontal="center" readingOrder="0" shrinkToFit="0" vertical="center" wrapText="1"/>
    </xf>
    <xf borderId="0" fillId="5" fontId="1" numFmtId="165" xfId="0" applyAlignment="1" applyFont="1" applyNumberFormat="1">
      <alignment readingOrder="0" shrinkToFit="0" wrapText="1"/>
    </xf>
    <xf borderId="0" fillId="7" fontId="4" numFmtId="0" xfId="0" applyAlignment="1" applyFill="1" applyFont="1">
      <alignment horizontal="left" readingOrder="0" shrinkToFit="0" vertical="top" wrapText="1"/>
    </xf>
    <xf borderId="0" fillId="5" fontId="1" numFmtId="0" xfId="0" applyAlignment="1" applyFont="1">
      <alignment shrinkToFit="0" vertical="top" wrapText="1"/>
    </xf>
    <xf borderId="0" fillId="0" fontId="1" numFmtId="0" xfId="0" applyAlignment="1" applyFont="1">
      <alignment readingOrder="0" shrinkToFit="0" wrapText="1"/>
    </xf>
    <xf borderId="0" fillId="5" fontId="1" numFmtId="0" xfId="0" applyAlignment="1" applyFont="1">
      <alignment horizontal="left" shrinkToFit="0" vertical="top" wrapText="1"/>
    </xf>
    <xf borderId="0" fillId="0" fontId="1" numFmtId="46" xfId="0" applyAlignment="1" applyFont="1" applyNumberFormat="1">
      <alignment horizontal="left" readingOrder="0" shrinkToFit="0" vertical="top" wrapText="1"/>
    </xf>
    <xf borderId="0" fillId="0" fontId="1" numFmtId="164" xfId="0" applyAlignment="1" applyFont="1" applyNumberFormat="1">
      <alignment shrinkToFit="0" wrapText="1"/>
    </xf>
    <xf borderId="0" fillId="0" fontId="1" numFmtId="0" xfId="0" applyAlignment="1" applyFont="1">
      <alignment readingOrder="0" shrinkToFit="0" vertical="top" wrapText="1"/>
    </xf>
    <xf borderId="0" fillId="7" fontId="4" numFmtId="0" xfId="0" applyAlignment="1" applyFont="1">
      <alignment horizontal="left" readingOrder="0" shrinkToFit="0" wrapText="1"/>
    </xf>
    <xf borderId="0" fillId="0" fontId="4" numFmtId="0" xfId="0" applyAlignment="1" applyFont="1">
      <alignment horizontal="left" shrinkToFit="0" vertical="center" wrapText="1"/>
    </xf>
    <xf borderId="0" fillId="0" fontId="4" numFmtId="0" xfId="0" applyAlignment="1" applyFont="1">
      <alignment horizontal="left" readingOrder="0" shrinkToFit="0" vertical="top" wrapText="1"/>
    </xf>
    <xf borderId="0" fillId="0" fontId="1" numFmtId="0" xfId="0" applyAlignment="1" applyFont="1">
      <alignment horizontal="right" readingOrder="0" shrinkToFit="0" vertical="top" wrapText="1"/>
    </xf>
    <xf borderId="0" fillId="0" fontId="10" numFmtId="0" xfId="0" applyAlignment="1" applyFont="1">
      <alignment readingOrder="0" shrinkToFit="0" wrapText="1"/>
    </xf>
    <xf borderId="0" fillId="7" fontId="4" numFmtId="0" xfId="0" applyAlignment="1" applyFont="1">
      <alignment horizontal="left" readingOrder="0" shrinkToFit="0" vertical="center" wrapText="1"/>
    </xf>
    <xf borderId="0" fillId="7" fontId="5" numFmtId="0" xfId="0" applyAlignment="1" applyFont="1">
      <alignment horizontal="center" readingOrder="0" shrinkToFit="0" vertical="center" wrapText="1"/>
    </xf>
    <xf borderId="0" fillId="0" fontId="1" numFmtId="21" xfId="0" applyAlignment="1" applyFont="1" applyNumberFormat="1">
      <alignment horizontal="left" shrinkToFit="0" vertical="top" wrapText="1"/>
    </xf>
    <xf borderId="0" fillId="0" fontId="11" numFmtId="0" xfId="0" applyAlignment="1" applyFont="1">
      <alignment readingOrder="0" shrinkToFit="0" wrapText="1"/>
    </xf>
    <xf borderId="0" fillId="0" fontId="1" numFmtId="164" xfId="0" applyAlignment="1" applyFont="1" applyNumberFormat="1">
      <alignment horizontal="right" shrinkToFit="0" vertical="bottom" wrapText="1"/>
    </xf>
    <xf borderId="0" fillId="8" fontId="4" numFmtId="0" xfId="0" applyAlignment="1" applyFill="1" applyFont="1">
      <alignment horizontal="left" readingOrder="0" shrinkToFit="0" vertical="top" wrapText="1"/>
    </xf>
    <xf borderId="0" fillId="0" fontId="12" numFmtId="0" xfId="0" applyAlignment="1" applyFont="1">
      <alignment readingOrder="0" shrinkToFit="0" wrapText="1"/>
    </xf>
    <xf borderId="0" fillId="8" fontId="9" numFmtId="0" xfId="0" applyAlignment="1" applyFont="1">
      <alignment readingOrder="0" shrinkToFit="0" wrapText="1"/>
    </xf>
    <xf borderId="0" fillId="0" fontId="1" numFmtId="21" xfId="0" applyAlignment="1" applyFont="1" applyNumberFormat="1">
      <alignment horizontal="left" readingOrder="0" shrinkToFit="0" vertical="top" wrapText="1"/>
    </xf>
    <xf borderId="0" fillId="0" fontId="1" numFmtId="0" xfId="0" applyAlignment="1" applyFont="1">
      <alignment horizontal="center" readingOrder="0" shrinkToFit="0" vertical="top" wrapText="1"/>
    </xf>
    <xf borderId="0" fillId="0" fontId="1" numFmtId="164" xfId="0" applyAlignment="1" applyFont="1" applyNumberFormat="1">
      <alignment horizontal="center" shrinkToFit="0" vertical="bottom" wrapText="1"/>
    </xf>
    <xf borderId="0" fillId="5" fontId="13" numFmtId="0" xfId="0" applyAlignment="1" applyFont="1">
      <alignment horizontal="left" readingOrder="0" shrinkToFit="0" vertical="top" wrapText="1"/>
    </xf>
    <xf borderId="0" fillId="0" fontId="1" numFmtId="0" xfId="0" applyAlignment="1" applyFont="1">
      <alignment horizontal="center" shrinkToFit="0" vertical="bottom" wrapText="1"/>
    </xf>
    <xf borderId="0" fillId="5" fontId="1" numFmtId="46" xfId="0" applyAlignment="1" applyFont="1" applyNumberFormat="1">
      <alignment horizontal="left" readingOrder="0" shrinkToFit="0" vertical="top" wrapText="1"/>
    </xf>
    <xf borderId="0" fillId="0" fontId="13" numFmtId="0" xfId="0" applyAlignment="1" applyFont="1">
      <alignment horizontal="left" readingOrder="0" shrinkToFit="0" vertical="top" wrapText="1"/>
    </xf>
    <xf borderId="0" fillId="5" fontId="1" numFmtId="0" xfId="0" applyAlignment="1" applyFont="1">
      <alignment horizontal="left" readingOrder="0" shrinkToFit="0" vertical="top" wrapText="1"/>
    </xf>
    <xf borderId="0" fillId="7" fontId="1" numFmtId="0" xfId="0" applyAlignment="1" applyFont="1">
      <alignment horizontal="left" readingOrder="0" shrinkToFit="0" vertical="top" wrapText="1"/>
    </xf>
    <xf borderId="0" fillId="7" fontId="1" numFmtId="21" xfId="0" applyAlignment="1" applyFont="1" applyNumberFormat="1">
      <alignment horizontal="left" readingOrder="0" shrinkToFit="0" vertical="top" wrapText="1"/>
    </xf>
    <xf borderId="0" fillId="7" fontId="4" numFmtId="0" xfId="0" applyAlignment="1" applyFont="1">
      <alignment horizontal="right" readingOrder="0" shrinkToFit="0" vertical="top" wrapText="1"/>
    </xf>
    <xf borderId="0" fillId="7" fontId="1" numFmtId="20" xfId="0" applyAlignment="1" applyFont="1" applyNumberFormat="1">
      <alignment horizontal="left" readingOrder="0" shrinkToFit="0" vertical="top" wrapText="1"/>
    </xf>
    <xf borderId="0" fillId="7" fontId="9" numFmtId="0" xfId="0" applyAlignment="1" applyFont="1">
      <alignment horizontal="left" readingOrder="0" shrinkToFit="0" vertical="top" wrapText="1"/>
    </xf>
    <xf borderId="0" fillId="7" fontId="1" numFmtId="0" xfId="0" applyAlignment="1" applyFont="1">
      <alignment readingOrder="0" shrinkToFit="0" wrapText="1"/>
    </xf>
    <xf borderId="0" fillId="7" fontId="1" numFmtId="46" xfId="0" applyAlignment="1" applyFont="1" applyNumberFormat="1">
      <alignment horizontal="left" readingOrder="0" shrinkToFit="0" vertical="top" wrapText="1"/>
    </xf>
    <xf borderId="0" fillId="8" fontId="14" numFmtId="0" xfId="0" applyAlignment="1" applyFont="1">
      <alignment readingOrder="0" shrinkToFit="0" wrapText="1"/>
    </xf>
    <xf borderId="0" fillId="0" fontId="1" numFmtId="21" xfId="0" applyAlignment="1" applyFont="1" applyNumberFormat="1">
      <alignment horizontal="left" shrinkToFit="0" vertical="bottom" wrapText="1"/>
    </xf>
    <xf borderId="0" fillId="7" fontId="4" numFmtId="21" xfId="0" applyAlignment="1" applyFont="1" applyNumberFormat="1">
      <alignment horizontal="left" shrinkToFit="0" vertical="top" wrapText="1"/>
    </xf>
    <xf borderId="0" fillId="9" fontId="1" numFmtId="0" xfId="0" applyAlignment="1" applyFill="1" applyFont="1">
      <alignment horizontal="right" readingOrder="0" shrinkToFit="0" vertical="bottom" wrapText="1"/>
    </xf>
    <xf borderId="0" fillId="7" fontId="1" numFmtId="0" xfId="0" applyAlignment="1" applyFont="1">
      <alignment horizontal="left" shrinkToFit="0" vertical="top" wrapText="1"/>
    </xf>
    <xf borderId="0" fillId="7" fontId="14" numFmtId="0" xfId="0" applyAlignment="1" applyFont="1">
      <alignment readingOrder="0" shrinkToFit="0" wrapText="1"/>
    </xf>
    <xf borderId="0" fillId="9" fontId="1" numFmtId="21" xfId="0" applyAlignment="1" applyFont="1" applyNumberFormat="1">
      <alignment horizontal="left" shrinkToFit="0" vertical="bottom" wrapText="1"/>
    </xf>
    <xf borderId="0" fillId="7" fontId="1" numFmtId="0" xfId="0" applyAlignment="1" applyFont="1">
      <alignment horizontal="center" shrinkToFit="0" vertical="center" wrapText="1"/>
    </xf>
    <xf borderId="0" fillId="9" fontId="1" numFmtId="21" xfId="0" applyAlignment="1" applyFont="1" applyNumberFormat="1">
      <alignment readingOrder="0" shrinkToFit="0" wrapText="1"/>
    </xf>
    <xf borderId="0" fillId="7" fontId="15" numFmtId="0" xfId="0" applyAlignment="1" applyFont="1">
      <alignment readingOrder="0" shrinkToFit="0" wrapText="1"/>
    </xf>
    <xf borderId="0" fillId="7" fontId="1" numFmtId="165" xfId="0" applyAlignment="1" applyFont="1" applyNumberFormat="1">
      <alignment horizontal="left" readingOrder="0" shrinkToFit="0" vertical="top" wrapText="1"/>
    </xf>
    <xf borderId="0" fillId="9" fontId="1" numFmtId="46" xfId="0" applyAlignment="1" applyFont="1" applyNumberFormat="1">
      <alignment horizontal="left" shrinkToFit="0" vertical="bottom" wrapText="1"/>
    </xf>
    <xf borderId="0" fillId="9" fontId="1" numFmtId="0" xfId="0" applyAlignment="1" applyFont="1">
      <alignment shrinkToFit="0" wrapText="1"/>
    </xf>
    <xf borderId="0" fillId="5" fontId="1" numFmtId="165" xfId="0" applyAlignment="1" applyFont="1" applyNumberFormat="1">
      <alignment horizontal="left" readingOrder="0" shrinkToFit="0" vertical="top" wrapText="1"/>
    </xf>
    <xf borderId="1" fillId="0" fontId="1" numFmtId="165" xfId="0" applyAlignment="1" applyBorder="1" applyFont="1" applyNumberFormat="1">
      <alignment horizontal="right" shrinkToFit="0" vertical="bottom" wrapText="1"/>
    </xf>
    <xf borderId="0" fillId="0" fontId="1" numFmtId="0" xfId="0" applyAlignment="1" applyFont="1">
      <alignment horizontal="center" shrinkToFit="0" vertical="center" wrapText="1"/>
    </xf>
    <xf borderId="2" fillId="0" fontId="1" numFmtId="0" xfId="0" applyAlignment="1" applyBorder="1" applyFont="1">
      <alignment horizontal="right" readingOrder="0" shrinkToFit="0" vertical="bottom" wrapText="1"/>
    </xf>
    <xf borderId="0" fillId="10" fontId="4" numFmtId="0" xfId="0" applyAlignment="1" applyFill="1" applyFont="1">
      <alignment horizontal="right" readingOrder="0" shrinkToFit="0" vertical="top" wrapText="1"/>
    </xf>
    <xf borderId="3" fillId="0" fontId="1" numFmtId="165" xfId="0" applyAlignment="1" applyBorder="1" applyFont="1" applyNumberFormat="1">
      <alignment horizontal="right" shrinkToFit="0" vertical="bottom" wrapText="1"/>
    </xf>
    <xf borderId="0" fillId="10" fontId="9" numFmtId="21" xfId="0" applyAlignment="1" applyFont="1" applyNumberFormat="1">
      <alignment horizontal="left" readingOrder="0" shrinkToFit="0" vertical="top" wrapText="1"/>
    </xf>
    <xf borderId="4" fillId="0" fontId="1" numFmtId="0" xfId="0" applyAlignment="1" applyBorder="1" applyFont="1">
      <alignment shrinkToFit="0" wrapText="1"/>
    </xf>
    <xf borderId="0" fillId="11" fontId="4" numFmtId="0" xfId="0" applyAlignment="1" applyFill="1" applyFont="1">
      <alignment horizontal="right" readingOrder="0" shrinkToFit="0" vertical="top" wrapText="1"/>
    </xf>
    <xf borderId="5" fillId="0" fontId="1" numFmtId="165" xfId="0" applyAlignment="1" applyBorder="1" applyFont="1" applyNumberFormat="1">
      <alignment horizontal="right" shrinkToFit="0" vertical="bottom" wrapText="1"/>
    </xf>
    <xf borderId="0" fillId="11" fontId="4" numFmtId="21" xfId="0" applyAlignment="1" applyFont="1" applyNumberFormat="1">
      <alignment horizontal="left" shrinkToFit="0" vertical="top" wrapText="1"/>
    </xf>
    <xf borderId="0" fillId="11" fontId="1" numFmtId="0" xfId="0" applyAlignment="1" applyFont="1">
      <alignment shrinkToFit="0" wrapText="1"/>
    </xf>
    <xf borderId="0" fillId="0" fontId="5" numFmtId="0" xfId="0" applyAlignment="1" applyFont="1">
      <alignment horizontal="right" shrinkToFit="0" vertical="bottom" wrapText="1"/>
    </xf>
    <xf borderId="0" fillId="12" fontId="4" numFmtId="0" xfId="0" applyAlignment="1" applyFill="1" applyFont="1">
      <alignment horizontal="right" readingOrder="0" shrinkToFit="0" vertical="bottom" wrapText="1"/>
    </xf>
    <xf borderId="0" fillId="12" fontId="4" numFmtId="165" xfId="0" applyAlignment="1" applyFont="1" applyNumberFormat="1">
      <alignment horizontal="left" shrinkToFit="0" vertical="bottom" wrapText="1"/>
    </xf>
    <xf borderId="0" fillId="12" fontId="1" numFmtId="21" xfId="0" applyAlignment="1" applyFont="1" applyNumberFormat="1">
      <alignment readingOrder="0" shrinkToFit="0" wrapText="1"/>
    </xf>
    <xf borderId="0" fillId="12" fontId="1" numFmtId="0" xfId="0" applyAlignment="1" applyFont="1">
      <alignment shrinkToFit="0" wrapText="1"/>
    </xf>
    <xf borderId="4" fillId="0" fontId="1" numFmtId="0" xfId="0" applyAlignment="1" applyBorder="1" applyFont="1">
      <alignment readingOrder="0" shrinkToFit="0" wrapText="1"/>
    </xf>
    <xf borderId="0" fillId="0" fontId="16" numFmtId="0" xfId="0" applyAlignment="1" applyFont="1">
      <alignment readingOrder="0" shrinkToFit="0" wrapText="1"/>
    </xf>
    <xf borderId="0" fillId="0" fontId="1" numFmtId="0" xfId="0" applyAlignment="1" applyFont="1">
      <alignment horizontal="left" readingOrder="0" shrinkToFit="0" vertical="bottom" wrapText="1"/>
    </xf>
    <xf borderId="0" fillId="7" fontId="17" numFmtId="0" xfId="0" applyAlignment="1" applyFont="1">
      <alignment readingOrder="0" shrinkToFit="0" wrapText="1"/>
    </xf>
    <xf borderId="0" fillId="3" fontId="1" numFmtId="0" xfId="0" applyAlignment="1" applyFont="1">
      <alignment horizontal="right" shrinkToFit="0" vertical="bottom" wrapText="1"/>
    </xf>
    <xf borderId="0" fillId="3" fontId="1" numFmtId="0" xfId="0" applyAlignment="1" applyFont="1">
      <alignment horizontal="left" shrinkToFit="0" vertical="bottom" wrapText="1"/>
    </xf>
    <xf borderId="0" fillId="3" fontId="1" numFmtId="0" xfId="0" applyAlignment="1" applyFont="1">
      <alignment shrinkToFit="0" wrapText="1"/>
    </xf>
    <xf borderId="0" fillId="3" fontId="1" numFmtId="164" xfId="0" applyAlignment="1" applyFont="1" applyNumberFormat="1">
      <alignment horizontal="right" shrinkToFit="0" vertical="bottom" wrapText="1"/>
    </xf>
    <xf borderId="0" fillId="0" fontId="18" numFmtId="0" xfId="0" applyAlignment="1" applyFont="1">
      <alignment shrinkToFit="0" vertical="top" wrapText="1"/>
    </xf>
    <xf borderId="0" fillId="0" fontId="19" numFmtId="0" xfId="0" applyAlignment="1" applyFont="1">
      <alignment readingOrder="0" shrinkToFit="0" vertical="top" wrapText="1"/>
    </xf>
    <xf borderId="0" fillId="0" fontId="19" numFmtId="0" xfId="0" applyAlignment="1" applyFont="1">
      <alignment readingOrder="0" shrinkToFit="0" vertical="top" wrapText="1"/>
    </xf>
    <xf borderId="0" fillId="0" fontId="5" numFmtId="0" xfId="0" applyAlignment="1" applyFont="1">
      <alignment shrinkToFit="0" vertical="top" wrapText="1"/>
    </xf>
    <xf borderId="0" fillId="2" fontId="20" numFmtId="0" xfId="0" applyAlignment="1" applyFont="1">
      <alignment shrinkToFit="0" vertical="top" wrapText="1"/>
    </xf>
    <xf borderId="0" fillId="2" fontId="20" numFmtId="164" xfId="0" applyAlignment="1" applyFont="1" applyNumberFormat="1">
      <alignment shrinkToFit="0" vertical="top" wrapText="1"/>
    </xf>
    <xf borderId="0" fillId="7" fontId="5" numFmtId="0" xfId="0" applyAlignment="1" applyFont="1">
      <alignment horizontal="center" shrinkToFit="0" vertical="center" wrapText="1"/>
    </xf>
    <xf borderId="0" fillId="3" fontId="21" numFmtId="0" xfId="0" applyAlignment="1" applyFont="1">
      <alignment horizontal="center" shrinkToFit="0" vertical="top" wrapText="1"/>
    </xf>
    <xf borderId="0" fillId="0" fontId="18" numFmtId="164" xfId="0" applyAlignment="1" applyFont="1" applyNumberFormat="1">
      <alignment shrinkToFit="0" vertical="top" wrapText="1"/>
    </xf>
    <xf borderId="0" fillId="0" fontId="22" numFmtId="0" xfId="0" applyAlignment="1" applyFont="1">
      <alignment horizontal="left" shrinkToFit="0" vertical="top" wrapText="1"/>
    </xf>
    <xf borderId="0" fillId="0" fontId="4" numFmtId="0" xfId="0" applyAlignment="1" applyFont="1">
      <alignment shrinkToFit="0" vertical="top" wrapText="1"/>
    </xf>
    <xf borderId="0" fillId="4" fontId="23" numFmtId="0" xfId="0" applyAlignment="1" applyFont="1">
      <alignment horizontal="center" shrinkToFit="0" wrapText="1"/>
    </xf>
    <xf borderId="0" fillId="4" fontId="23" numFmtId="0" xfId="0" applyAlignment="1" applyFont="1">
      <alignment horizontal="center" shrinkToFit="0" vertical="top" wrapText="1"/>
    </xf>
    <xf borderId="0" fillId="4" fontId="18" numFmtId="21" xfId="0" applyAlignment="1" applyFont="1" applyNumberFormat="1">
      <alignment shrinkToFit="0" vertical="top" wrapText="1"/>
    </xf>
    <xf borderId="0" fillId="4" fontId="18" numFmtId="0" xfId="0" applyAlignment="1" applyFont="1">
      <alignment shrinkToFit="0" vertical="top" wrapText="1"/>
    </xf>
    <xf borderId="0" fillId="0" fontId="23" numFmtId="0" xfId="0" applyAlignment="1" applyFont="1">
      <alignment horizontal="center" shrinkToFit="0" wrapText="1"/>
    </xf>
    <xf borderId="0" fillId="7" fontId="20" numFmtId="0" xfId="0" applyAlignment="1" applyFont="1">
      <alignment shrinkToFit="0" vertical="top" wrapText="1"/>
    </xf>
    <xf borderId="0" fillId="0" fontId="18" numFmtId="0" xfId="0" applyAlignment="1" applyFont="1">
      <alignment shrinkToFit="0" vertical="bottom" wrapText="1"/>
    </xf>
    <xf borderId="0" fillId="0" fontId="18" numFmtId="46" xfId="0" applyAlignment="1" applyFont="1" applyNumberFormat="1">
      <alignment shrinkToFit="0" vertical="top" wrapText="1"/>
    </xf>
    <xf borderId="0" fillId="0" fontId="18" numFmtId="0" xfId="0" applyAlignment="1" applyFont="1">
      <alignment shrinkToFit="0" vertical="top" wrapText="1"/>
    </xf>
    <xf borderId="0" fillId="7" fontId="3" numFmtId="0" xfId="0" applyAlignment="1" applyFont="1">
      <alignment horizontal="center" shrinkToFit="0" vertical="center" wrapText="1"/>
    </xf>
    <xf borderId="0" fillId="0" fontId="20" numFmtId="0" xfId="0" applyAlignment="1" applyFont="1">
      <alignment shrinkToFit="0" vertical="top" wrapText="1"/>
    </xf>
    <xf borderId="0" fillId="7" fontId="23" numFmtId="0" xfId="0" applyAlignment="1" applyFont="1">
      <alignment horizontal="center" shrinkToFit="0" wrapText="1"/>
    </xf>
    <xf borderId="0" fillId="0" fontId="18" numFmtId="0" xfId="0" applyAlignment="1" applyFont="1">
      <alignment readingOrder="0" shrinkToFit="0" vertical="top" wrapText="1"/>
    </xf>
    <xf borderId="0" fillId="7" fontId="22" numFmtId="0" xfId="0" applyAlignment="1" applyFont="1">
      <alignment horizontal="left" readingOrder="0" shrinkToFit="0" vertical="center" wrapText="1"/>
    </xf>
    <xf borderId="0" fillId="8" fontId="24" numFmtId="0" xfId="0" applyAlignment="1" applyFont="1">
      <alignment readingOrder="0" shrinkToFit="0" vertical="top" wrapText="1"/>
    </xf>
    <xf borderId="0" fillId="0" fontId="25" numFmtId="46" xfId="0" applyAlignment="1" applyFont="1" applyNumberFormat="1">
      <alignment readingOrder="0" shrinkToFit="0" vertical="top" wrapText="1"/>
    </xf>
    <xf borderId="0" fillId="0" fontId="18" numFmtId="0" xfId="0" applyAlignment="1" applyFont="1">
      <alignment shrinkToFit="0" vertical="bottom" wrapText="1"/>
    </xf>
    <xf borderId="0" fillId="0" fontId="20" numFmtId="0" xfId="0" applyAlignment="1" applyFont="1">
      <alignment shrinkToFit="0" vertical="top" wrapText="1"/>
    </xf>
    <xf borderId="0" fillId="0" fontId="18" numFmtId="0" xfId="0" applyAlignment="1" applyFont="1">
      <alignment readingOrder="0" shrinkToFit="0" vertical="bottom" wrapText="1"/>
    </xf>
    <xf borderId="0" fillId="8" fontId="20" numFmtId="0" xfId="0" applyAlignment="1" applyFont="1">
      <alignment readingOrder="0" shrinkToFit="0" vertical="bottom" wrapText="1"/>
    </xf>
    <xf borderId="0" fillId="0" fontId="18" numFmtId="46" xfId="0" applyAlignment="1" applyFont="1" applyNumberFormat="1">
      <alignment readingOrder="0" shrinkToFit="0" vertical="top" wrapText="1"/>
    </xf>
    <xf borderId="0" fillId="8" fontId="20" numFmtId="0" xfId="0" applyAlignment="1" applyFont="1">
      <alignment readingOrder="0" shrinkToFit="0" vertical="top" wrapText="1"/>
    </xf>
    <xf borderId="0" fillId="0" fontId="18" numFmtId="21" xfId="0" applyAlignment="1" applyFont="1" applyNumberFormat="1">
      <alignment readingOrder="0" shrinkToFit="0" vertical="top" wrapText="1"/>
    </xf>
    <xf borderId="0" fillId="7" fontId="20" numFmtId="0" xfId="0" applyAlignment="1" applyFont="1">
      <alignment shrinkToFit="0" vertical="top" wrapText="1"/>
    </xf>
    <xf borderId="0" fillId="5" fontId="18" numFmtId="0" xfId="0" applyAlignment="1" applyFont="1">
      <alignment shrinkToFit="0" vertical="top" wrapText="1"/>
    </xf>
    <xf borderId="0" fillId="5" fontId="18" numFmtId="46" xfId="0" applyAlignment="1" applyFont="1" applyNumberFormat="1">
      <alignment readingOrder="0" shrinkToFit="0" vertical="top" wrapText="1"/>
    </xf>
    <xf borderId="0" fillId="5" fontId="18" numFmtId="46" xfId="0" applyAlignment="1" applyFont="1" applyNumberFormat="1">
      <alignment shrinkToFit="0" vertical="top" wrapText="1"/>
    </xf>
    <xf borderId="0" fillId="7" fontId="18" numFmtId="0" xfId="0" applyAlignment="1" applyFont="1">
      <alignment shrinkToFit="0" vertical="top" wrapText="1"/>
    </xf>
    <xf borderId="0" fillId="7" fontId="18" numFmtId="21" xfId="0" applyAlignment="1" applyFont="1" applyNumberFormat="1">
      <alignment readingOrder="0" shrinkToFit="0" vertical="top" wrapText="1"/>
    </xf>
    <xf borderId="0" fillId="7" fontId="18" numFmtId="0" xfId="0" applyAlignment="1" applyFont="1">
      <alignment shrinkToFit="0" vertical="top" wrapText="1"/>
    </xf>
    <xf borderId="0" fillId="7" fontId="18" numFmtId="0" xfId="0" applyAlignment="1" applyFont="1">
      <alignment readingOrder="0" shrinkToFit="0" vertical="top" wrapText="1"/>
    </xf>
    <xf borderId="0" fillId="7" fontId="18" numFmtId="46" xfId="0" applyAlignment="1" applyFont="1" applyNumberFormat="1">
      <alignment shrinkToFit="0" vertical="top" wrapText="1"/>
    </xf>
    <xf borderId="0" fillId="8" fontId="14" numFmtId="0" xfId="0" applyAlignment="1" applyFont="1">
      <alignment readingOrder="0" shrinkToFit="0" vertical="bottom" wrapText="1"/>
    </xf>
    <xf borderId="0" fillId="7" fontId="18" numFmtId="46" xfId="0" applyAlignment="1" applyFont="1" applyNumberFormat="1">
      <alignment readingOrder="0" shrinkToFit="0" vertical="top" wrapText="1"/>
    </xf>
    <xf borderId="0" fillId="7" fontId="14" numFmtId="0" xfId="0" applyAlignment="1" applyFont="1">
      <alignment shrinkToFit="0" vertical="bottom" wrapText="1"/>
    </xf>
    <xf borderId="0" fillId="7" fontId="18" numFmtId="0" xfId="0" applyAlignment="1" applyFont="1">
      <alignment shrinkToFit="0" vertical="bottom" wrapText="1"/>
    </xf>
    <xf borderId="0" fillId="7" fontId="18" numFmtId="165" xfId="0" applyAlignment="1" applyFont="1" applyNumberFormat="1">
      <alignment shrinkToFit="0" vertical="top" wrapText="1"/>
    </xf>
    <xf borderId="0" fillId="5" fontId="18" numFmtId="165" xfId="0" applyAlignment="1" applyFont="1" applyNumberFormat="1">
      <alignment shrinkToFit="0" vertical="top" wrapText="1"/>
    </xf>
    <xf borderId="0" fillId="0" fontId="18" numFmtId="0" xfId="0" applyAlignment="1" applyFont="1">
      <alignment shrinkToFit="0" wrapText="1"/>
    </xf>
    <xf borderId="0" fillId="10" fontId="20" numFmtId="0" xfId="0" applyAlignment="1" applyFont="1">
      <alignment horizontal="right" shrinkToFit="0" vertical="top" wrapText="1"/>
    </xf>
    <xf borderId="0" fillId="11" fontId="20" numFmtId="0" xfId="0" applyAlignment="1" applyFont="1">
      <alignment horizontal="right" shrinkToFit="0" vertical="top" wrapText="1"/>
    </xf>
    <xf borderId="0" fillId="0" fontId="18" numFmtId="164" xfId="0" applyAlignment="1" applyFont="1" applyNumberFormat="1">
      <alignment shrinkToFit="0" vertical="bottom" wrapText="1"/>
    </xf>
    <xf borderId="0" fillId="12" fontId="20" numFmtId="0" xfId="0" applyAlignment="1" applyFont="1">
      <alignment horizontal="right" shrinkToFit="0" vertical="bottom" wrapText="1"/>
    </xf>
    <xf borderId="0" fillId="0" fontId="18" numFmtId="0" xfId="0" applyAlignment="1" applyFont="1">
      <alignment horizontal="right" shrinkToFit="0" vertical="bottom" wrapText="1"/>
    </xf>
    <xf borderId="1" fillId="0" fontId="18" numFmtId="165" xfId="0" applyAlignment="1" applyBorder="1" applyFont="1" applyNumberFormat="1">
      <alignment horizontal="right" shrinkToFit="0" vertical="bottom" wrapText="1"/>
    </xf>
    <xf borderId="2" fillId="0" fontId="18" numFmtId="0" xfId="0" applyAlignment="1" applyBorder="1" applyFont="1">
      <alignment horizontal="right" shrinkToFit="0" vertical="bottom" wrapText="1"/>
    </xf>
    <xf borderId="6" fillId="0" fontId="18" numFmtId="165" xfId="0" applyAlignment="1" applyBorder="1" applyFont="1" applyNumberFormat="1">
      <alignment horizontal="right" shrinkToFit="0" vertical="bottom" wrapText="1"/>
    </xf>
    <xf borderId="0" fillId="0" fontId="18" numFmtId="165" xfId="0" applyAlignment="1" applyFont="1" applyNumberFormat="1">
      <alignment horizontal="right" shrinkToFit="0" vertical="bottom" wrapText="1"/>
    </xf>
    <xf borderId="0" fillId="0" fontId="26" numFmtId="0" xfId="0" applyAlignment="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0</xdr:col>
      <xdr:colOff>152400</xdr:colOff>
      <xdr:row>0</xdr:row>
      <xdr:rowOff>152400</xdr:rowOff>
    </xdr:from>
    <xdr:ext cx="942975" cy="3619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hyperlink" Target="http://current360.com/apps/timecode-calculator/tc.html"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7.29" defaultRowHeight="15.75"/>
  <cols>
    <col customWidth="1" min="1" max="1" width="18.0"/>
    <col customWidth="1" min="2" max="2" width="23.29"/>
    <col customWidth="1" min="3" max="3" width="63.14"/>
    <col customWidth="1" min="4" max="4" width="13.71"/>
    <col customWidth="1" min="5" max="5" width="44.14"/>
    <col customWidth="1" min="6" max="7" width="17.71"/>
    <col customWidth="1" min="8" max="8" width="15.57"/>
    <col customWidth="1" min="9" max="9" width="8.14"/>
  </cols>
  <sheetData>
    <row r="1" ht="50.25" customHeight="1">
      <c r="A1" s="1"/>
      <c r="B1" s="3" t="s">
        <v>0</v>
      </c>
      <c r="E1" s="4" t="s">
        <v>1</v>
      </c>
      <c r="F1" s="5"/>
      <c r="G1" s="5"/>
      <c r="H1" s="5"/>
      <c r="I1" s="5"/>
      <c r="J1" s="5"/>
    </row>
    <row r="2">
      <c r="A2" s="7" t="s">
        <v>3</v>
      </c>
      <c r="B2" s="7" t="s">
        <v>4</v>
      </c>
      <c r="C2" s="7" t="s">
        <v>5</v>
      </c>
      <c r="D2" s="7" t="s">
        <v>6</v>
      </c>
      <c r="E2" s="9" t="s">
        <v>7</v>
      </c>
      <c r="F2" s="9" t="s">
        <v>8</v>
      </c>
      <c r="G2" s="9" t="s">
        <v>9</v>
      </c>
      <c r="H2" s="9" t="s">
        <v>10</v>
      </c>
      <c r="I2" s="7" t="s">
        <v>11</v>
      </c>
      <c r="J2" s="7" t="s">
        <v>3</v>
      </c>
      <c r="K2" s="11"/>
      <c r="L2" s="11"/>
      <c r="M2" s="11"/>
      <c r="N2" s="11"/>
      <c r="O2" s="11"/>
      <c r="P2" s="11"/>
      <c r="Q2" s="11"/>
      <c r="R2" s="11"/>
      <c r="S2" s="11"/>
      <c r="T2" s="11"/>
      <c r="U2" s="11"/>
    </row>
    <row r="3">
      <c r="A3" s="13"/>
      <c r="B3" s="15"/>
      <c r="C3" s="16" t="s">
        <v>18</v>
      </c>
      <c r="D3" s="18"/>
      <c r="E3" s="15"/>
      <c r="F3" s="20"/>
      <c r="G3" s="20"/>
      <c r="H3" s="20"/>
      <c r="I3" s="15"/>
      <c r="J3" s="22"/>
    </row>
    <row r="4">
      <c r="A4" s="24" t="s">
        <v>22</v>
      </c>
      <c r="B4" s="26" t="s">
        <v>25</v>
      </c>
      <c r="C4" s="26"/>
      <c r="D4" s="28"/>
      <c r="E4" s="30"/>
      <c r="F4" s="32"/>
      <c r="G4" s="32"/>
      <c r="H4" s="32"/>
      <c r="I4" s="34"/>
      <c r="J4" s="37" t="str">
        <f>A4</f>
        <v>A BLOCK</v>
      </c>
    </row>
    <row r="5">
      <c r="A5" s="39" t="s">
        <v>19</v>
      </c>
      <c r="B5" s="41" t="s">
        <v>45</v>
      </c>
      <c r="C5" s="43"/>
      <c r="D5" s="45">
        <v>1.7361111111111112E-4</v>
      </c>
      <c r="E5" s="47" t="s">
        <v>47</v>
      </c>
      <c r="F5" s="48"/>
      <c r="G5" s="48"/>
      <c r="H5" s="48"/>
      <c r="I5" s="43"/>
      <c r="J5" s="39" t="s">
        <v>19</v>
      </c>
      <c r="K5" s="43"/>
      <c r="L5" s="43" t="s">
        <v>51</v>
      </c>
      <c r="M5" s="43" t="s">
        <v>52</v>
      </c>
    </row>
    <row r="6">
      <c r="A6" s="39" t="s">
        <v>27</v>
      </c>
      <c r="B6" s="50" t="s">
        <v>53</v>
      </c>
      <c r="C6" s="43" t="s">
        <v>55</v>
      </c>
      <c r="D6" s="45">
        <v>3.4722222222222224E-4</v>
      </c>
      <c r="E6" s="52"/>
      <c r="F6" s="53"/>
      <c r="G6" s="53"/>
      <c r="H6" s="53"/>
      <c r="I6" s="43"/>
      <c r="J6" s="39" t="s">
        <v>27</v>
      </c>
      <c r="L6" s="43" t="s">
        <v>56</v>
      </c>
      <c r="M6" s="43" t="s">
        <v>57</v>
      </c>
    </row>
    <row r="7">
      <c r="A7" s="54" t="s">
        <v>32</v>
      </c>
      <c r="B7" s="50" t="s">
        <v>58</v>
      </c>
      <c r="C7" s="47" t="s">
        <v>59</v>
      </c>
      <c r="D7" s="45">
        <v>1.7361111111111112E-4</v>
      </c>
      <c r="E7" s="56"/>
      <c r="F7" s="53"/>
      <c r="G7" s="53" t="s">
        <v>60</v>
      </c>
      <c r="H7" s="53"/>
      <c r="I7" s="43"/>
      <c r="J7" s="39" t="s">
        <v>32</v>
      </c>
      <c r="L7" s="43" t="s">
        <v>61</v>
      </c>
      <c r="M7" s="43" t="s">
        <v>62</v>
      </c>
    </row>
    <row r="8">
      <c r="A8" s="54" t="s">
        <v>37</v>
      </c>
      <c r="B8" s="58" t="s">
        <v>65</v>
      </c>
      <c r="C8" s="47"/>
      <c r="D8" s="45">
        <v>0.004780092592592593</v>
      </c>
      <c r="E8" s="56"/>
      <c r="F8" s="53"/>
      <c r="G8" s="53"/>
      <c r="H8" s="53" t="s">
        <v>70</v>
      </c>
      <c r="I8" s="43"/>
      <c r="J8" s="39" t="s">
        <v>37</v>
      </c>
      <c r="L8" s="43"/>
      <c r="M8" s="43"/>
    </row>
    <row r="9">
      <c r="A9" s="54" t="s">
        <v>73</v>
      </c>
      <c r="B9" s="50" t="s">
        <v>75</v>
      </c>
      <c r="C9" s="43" t="s">
        <v>76</v>
      </c>
      <c r="D9" s="45">
        <v>1.7361111111111112E-4</v>
      </c>
      <c r="E9" s="59"/>
      <c r="F9" s="53"/>
      <c r="G9" s="53" t="s">
        <v>60</v>
      </c>
      <c r="H9" s="53"/>
      <c r="I9" s="43"/>
      <c r="J9" s="39" t="s">
        <v>73</v>
      </c>
      <c r="L9" s="43" t="s">
        <v>86</v>
      </c>
      <c r="M9" s="43" t="s">
        <v>88</v>
      </c>
    </row>
    <row r="10">
      <c r="A10" s="54" t="s">
        <v>89</v>
      </c>
      <c r="B10" s="60" t="s">
        <v>90</v>
      </c>
      <c r="C10" s="43"/>
      <c r="D10" s="45">
        <v>0.0016898148148148148</v>
      </c>
      <c r="E10" s="59"/>
      <c r="F10" s="53"/>
      <c r="G10" s="53"/>
      <c r="H10" s="53" t="s">
        <v>70</v>
      </c>
      <c r="I10" s="43"/>
      <c r="J10" s="39" t="s">
        <v>89</v>
      </c>
      <c r="L10" s="43" t="s">
        <v>92</v>
      </c>
      <c r="M10" s="43" t="s">
        <v>93</v>
      </c>
    </row>
    <row r="11">
      <c r="A11" s="54" t="s">
        <v>95</v>
      </c>
      <c r="B11" s="50" t="s">
        <v>96</v>
      </c>
      <c r="C11" s="43" t="s">
        <v>97</v>
      </c>
      <c r="D11" s="45">
        <v>1.5046296296296297E-4</v>
      </c>
      <c r="E11" s="59"/>
      <c r="F11" s="53"/>
      <c r="G11" s="53" t="s">
        <v>60</v>
      </c>
      <c r="H11" s="53"/>
      <c r="I11" s="43"/>
      <c r="J11" s="39" t="s">
        <v>95</v>
      </c>
      <c r="L11" s="43" t="s">
        <v>98</v>
      </c>
      <c r="M11" s="43" t="s">
        <v>59</v>
      </c>
    </row>
    <row r="12">
      <c r="A12" s="54" t="s">
        <v>99</v>
      </c>
      <c r="B12" s="58" t="s">
        <v>100</v>
      </c>
      <c r="C12" s="43"/>
      <c r="D12" s="61">
        <v>0.0023148148148148147</v>
      </c>
      <c r="E12" s="59"/>
      <c r="F12" s="53"/>
      <c r="G12" s="53"/>
      <c r="H12" s="53" t="s">
        <v>103</v>
      </c>
      <c r="I12" s="43"/>
      <c r="J12" s="39" t="s">
        <v>99</v>
      </c>
      <c r="L12" s="43" t="s">
        <v>105</v>
      </c>
      <c r="M12" s="43" t="s">
        <v>106</v>
      </c>
    </row>
    <row r="13">
      <c r="A13" s="39" t="s">
        <v>107</v>
      </c>
      <c r="B13" s="41" t="s">
        <v>96</v>
      </c>
      <c r="C13" s="43" t="s">
        <v>108</v>
      </c>
      <c r="D13" s="45">
        <v>1.7361111111111112E-4</v>
      </c>
      <c r="E13" s="59"/>
      <c r="F13" s="53"/>
      <c r="G13" s="53"/>
      <c r="H13" s="53"/>
      <c r="I13" s="43"/>
      <c r="J13" s="39" t="s">
        <v>107</v>
      </c>
      <c r="L13" s="43" t="s">
        <v>109</v>
      </c>
      <c r="M13" s="43" t="s">
        <v>108</v>
      </c>
    </row>
    <row r="14">
      <c r="A14" s="39" t="s">
        <v>110</v>
      </c>
      <c r="B14" s="58" t="s">
        <v>111</v>
      </c>
      <c r="C14" s="64"/>
      <c r="D14" s="66">
        <v>0.0036458333333333334</v>
      </c>
      <c r="E14" s="67"/>
      <c r="F14" s="53"/>
      <c r="G14" s="53"/>
      <c r="H14" s="53" t="s">
        <v>70</v>
      </c>
      <c r="I14" s="43"/>
      <c r="J14" s="39" t="s">
        <v>110</v>
      </c>
    </row>
    <row r="15">
      <c r="A15" s="39" t="s">
        <v>119</v>
      </c>
      <c r="B15" s="41" t="s">
        <v>96</v>
      </c>
      <c r="C15" s="64" t="s">
        <v>120</v>
      </c>
      <c r="D15" s="66">
        <v>1.7361111111111112E-4</v>
      </c>
      <c r="E15" s="67"/>
      <c r="F15" s="53"/>
      <c r="G15" s="53" t="s">
        <v>60</v>
      </c>
      <c r="H15" s="53"/>
      <c r="I15" s="43"/>
      <c r="J15" s="39" t="s">
        <v>119</v>
      </c>
    </row>
    <row r="16">
      <c r="A16" s="39" t="s">
        <v>121</v>
      </c>
      <c r="B16" s="58" t="s">
        <v>122</v>
      </c>
      <c r="C16" s="69"/>
      <c r="D16" s="70">
        <v>0.0030902777777777777</v>
      </c>
      <c r="E16" s="71"/>
      <c r="F16" s="72"/>
      <c r="G16" s="73"/>
      <c r="H16" s="69" t="s">
        <v>70</v>
      </c>
      <c r="I16" s="74"/>
      <c r="J16" s="39" t="s">
        <v>121</v>
      </c>
      <c r="L16" s="43" t="s">
        <v>136</v>
      </c>
      <c r="M16" s="43" t="s">
        <v>138</v>
      </c>
    </row>
    <row r="17">
      <c r="A17" s="39" t="s">
        <v>139</v>
      </c>
      <c r="B17" s="41" t="s">
        <v>96</v>
      </c>
      <c r="C17" s="69" t="s">
        <v>142</v>
      </c>
      <c r="D17" s="75">
        <v>1.7361111111111112E-4</v>
      </c>
      <c r="E17" s="71"/>
      <c r="F17" s="72"/>
      <c r="G17" s="73" t="s">
        <v>60</v>
      </c>
      <c r="H17" s="72"/>
      <c r="I17" s="74"/>
      <c r="J17" s="39" t="s">
        <v>139</v>
      </c>
      <c r="L17" s="43" t="s">
        <v>147</v>
      </c>
      <c r="M17" s="43" t="s">
        <v>148</v>
      </c>
    </row>
    <row r="18">
      <c r="A18" s="39" t="s">
        <v>149</v>
      </c>
      <c r="B18" s="76" t="s">
        <v>150</v>
      </c>
      <c r="C18" s="69"/>
      <c r="D18" s="75">
        <v>0.0030092592592592593</v>
      </c>
      <c r="E18" s="71"/>
      <c r="F18" s="78"/>
      <c r="G18" s="41"/>
      <c r="H18" s="78"/>
      <c r="I18" s="80"/>
      <c r="J18" s="54" t="s">
        <v>149</v>
      </c>
    </row>
    <row r="19">
      <c r="A19" s="39" t="s">
        <v>152</v>
      </c>
      <c r="B19" s="81" t="s">
        <v>153</v>
      </c>
      <c r="C19" s="43" t="s">
        <v>55</v>
      </c>
      <c r="D19" s="45">
        <v>2.8935185185185184E-4</v>
      </c>
      <c r="E19" s="71"/>
      <c r="F19" s="78"/>
      <c r="G19" s="78"/>
      <c r="H19" s="78"/>
      <c r="I19" s="80"/>
      <c r="J19" s="83"/>
      <c r="L19" s="43"/>
    </row>
    <row r="20">
      <c r="A20" s="39" t="s">
        <v>154</v>
      </c>
      <c r="B20" s="85"/>
      <c r="C20" s="69"/>
      <c r="D20" s="86"/>
      <c r="E20" s="71"/>
      <c r="F20" s="78"/>
      <c r="G20" s="78"/>
      <c r="H20" s="78"/>
      <c r="I20" s="80"/>
      <c r="J20" s="83"/>
      <c r="L20" s="43"/>
    </row>
    <row r="21">
      <c r="A21" s="9"/>
      <c r="B21" s="7"/>
      <c r="C21" s="7"/>
      <c r="D21" s="89">
        <f>SUM(D5:D19)</f>
        <v>0.0203587963</v>
      </c>
      <c r="E21" s="7"/>
      <c r="F21" s="9"/>
      <c r="G21" s="58"/>
      <c r="H21" s="9"/>
      <c r="I21" s="7"/>
      <c r="J21" s="7"/>
    </row>
    <row r="22">
      <c r="A22" s="91"/>
      <c r="E22" s="93" t="s">
        <v>158</v>
      </c>
      <c r="F22" s="95" t="str">
        <f>SUM(F18,#REF!,#REF!)</f>
        <v>#REF!</v>
      </c>
      <c r="G22" s="95"/>
      <c r="H22" s="95"/>
      <c r="I22" s="5"/>
      <c r="J22" s="22"/>
    </row>
    <row r="23">
      <c r="A23" s="13"/>
      <c r="B23" s="5"/>
      <c r="C23" s="5"/>
      <c r="D23" s="18"/>
      <c r="E23" s="97" t="s">
        <v>159</v>
      </c>
      <c r="F23" s="99" t="str">
        <f>SUM(D21,#REF!,#REF!)</f>
        <v>#REF!</v>
      </c>
      <c r="G23" s="99"/>
      <c r="H23" s="99"/>
      <c r="I23" s="100"/>
      <c r="J23" s="5"/>
    </row>
    <row r="24">
      <c r="A24" s="101"/>
      <c r="B24" s="8"/>
      <c r="D24" s="57"/>
      <c r="E24" s="102" t="s">
        <v>158</v>
      </c>
      <c r="F24" s="103">
        <f>SUM(D5:D19)</f>
        <v>0.0203587963</v>
      </c>
      <c r="G24" s="103"/>
      <c r="H24" s="103"/>
      <c r="I24" s="104">
        <v>0.040115740740740743</v>
      </c>
    </row>
    <row r="25">
      <c r="A25" s="101"/>
      <c r="B25" s="8"/>
      <c r="D25" s="57"/>
      <c r="E25" s="102" t="s">
        <v>161</v>
      </c>
      <c r="F25" s="103">
        <f>SUM(I24-F24)</f>
        <v>0.01975694444</v>
      </c>
      <c r="G25" s="103"/>
      <c r="H25" s="103"/>
      <c r="I25" s="105"/>
    </row>
    <row r="26">
      <c r="A26" s="2"/>
      <c r="B26" s="8"/>
      <c r="D26" s="57"/>
      <c r="F26" s="8"/>
      <c r="G26" s="8"/>
      <c r="H26" s="8"/>
    </row>
    <row r="27">
      <c r="A27" s="2"/>
      <c r="B27" s="8"/>
      <c r="C27" s="17" t="s">
        <v>156</v>
      </c>
      <c r="D27" s="90" t="str">
        <f t="shared" ref="D27:D28" si="1">SUM(F22)</f>
        <v>#REF!</v>
      </c>
      <c r="F27" s="8"/>
      <c r="G27" s="8"/>
      <c r="H27" s="8"/>
    </row>
    <row r="28">
      <c r="A28" s="2"/>
      <c r="B28" s="8"/>
      <c r="C28" s="92" t="s">
        <v>157</v>
      </c>
      <c r="D28" s="94" t="str">
        <f t="shared" si="1"/>
        <v>#REF!</v>
      </c>
      <c r="E28" s="106" t="s">
        <v>162</v>
      </c>
      <c r="F28" s="8"/>
      <c r="G28" s="8"/>
      <c r="H28" s="8"/>
    </row>
    <row r="29">
      <c r="A29" s="2"/>
      <c r="B29" s="8"/>
      <c r="C29" s="17" t="s">
        <v>160</v>
      </c>
      <c r="D29" s="98" t="str">
        <f>SUM(D27,D28)</f>
        <v>#REF!</v>
      </c>
      <c r="E29" s="107" t="s">
        <v>163</v>
      </c>
      <c r="F29" s="108" t="s">
        <v>164</v>
      </c>
      <c r="G29" s="108"/>
      <c r="H29" s="108"/>
      <c r="I29" s="109" t="s">
        <v>165</v>
      </c>
    </row>
    <row r="30">
      <c r="A30" s="110"/>
      <c r="B30" s="111"/>
      <c r="C30" s="112"/>
      <c r="D30" s="113"/>
      <c r="E30" s="112"/>
      <c r="F30" s="111"/>
      <c r="G30" s="111"/>
      <c r="H30" s="111"/>
      <c r="I30" s="112"/>
      <c r="J30" s="112"/>
    </row>
    <row r="31">
      <c r="A31" s="114"/>
      <c r="B31" s="115" t="s">
        <v>166</v>
      </c>
      <c r="E31" s="116" t="s">
        <v>167</v>
      </c>
      <c r="F31" s="5"/>
      <c r="G31" s="5"/>
      <c r="H31" s="5"/>
      <c r="J31" s="117" t="str">
        <f>A31</f>
        <v/>
      </c>
    </row>
    <row r="32">
      <c r="A32" s="118" t="s">
        <v>3</v>
      </c>
      <c r="B32" s="118" t="s">
        <v>4</v>
      </c>
      <c r="C32" s="118" t="s">
        <v>5</v>
      </c>
      <c r="D32" s="119" t="s">
        <v>6</v>
      </c>
      <c r="E32" s="118" t="s">
        <v>7</v>
      </c>
      <c r="F32" s="15"/>
      <c r="G32" s="15"/>
      <c r="H32" s="15"/>
      <c r="I32" s="80"/>
      <c r="J32" s="120"/>
    </row>
    <row r="33">
      <c r="A33" s="114"/>
      <c r="B33" s="114"/>
      <c r="C33" s="121" t="s">
        <v>18</v>
      </c>
      <c r="D33" s="122"/>
      <c r="E33" s="114"/>
      <c r="F33" s="123"/>
      <c r="G33" s="123"/>
      <c r="H33" s="123"/>
      <c r="I33" s="124"/>
      <c r="J33" s="22" t="str">
        <f t="shared" ref="J33:J34" si="2">A33</f>
        <v/>
      </c>
    </row>
    <row r="34">
      <c r="A34" s="125" t="s">
        <v>22</v>
      </c>
      <c r="B34" s="126" t="s">
        <v>25</v>
      </c>
      <c r="C34" s="126"/>
      <c r="D34" s="127"/>
      <c r="E34" s="128"/>
      <c r="F34" s="123"/>
      <c r="G34" s="123"/>
      <c r="H34" s="123"/>
      <c r="I34" s="21"/>
      <c r="J34" s="22" t="str">
        <f t="shared" si="2"/>
        <v>A BLOCK</v>
      </c>
      <c r="L34" s="43" t="s">
        <v>51</v>
      </c>
      <c r="M34" s="43" t="s">
        <v>106</v>
      </c>
    </row>
    <row r="35">
      <c r="A35" s="129" t="s">
        <v>19</v>
      </c>
      <c r="B35" s="130" t="s">
        <v>45</v>
      </c>
      <c r="C35" s="131"/>
      <c r="D35" s="132">
        <v>1.7361111111111112E-4</v>
      </c>
      <c r="E35" s="133" t="s">
        <v>47</v>
      </c>
      <c r="F35" s="41"/>
      <c r="G35" s="41"/>
      <c r="H35" s="41"/>
      <c r="I35" s="50"/>
      <c r="J35" s="134"/>
      <c r="L35" s="43" t="s">
        <v>56</v>
      </c>
      <c r="M35" s="43" t="s">
        <v>57</v>
      </c>
    </row>
    <row r="36">
      <c r="A36" s="129" t="s">
        <v>27</v>
      </c>
      <c r="B36" s="135" t="s">
        <v>53</v>
      </c>
      <c r="C36" s="131"/>
      <c r="D36" s="132">
        <v>3.4722222222222224E-4</v>
      </c>
      <c r="E36" s="131"/>
      <c r="F36" s="53"/>
      <c r="G36" s="53"/>
      <c r="H36" s="53"/>
      <c r="I36" s="1"/>
      <c r="J36" s="120"/>
      <c r="L36" s="43" t="s">
        <v>61</v>
      </c>
      <c r="M36" s="43" t="s">
        <v>62</v>
      </c>
    </row>
    <row r="37">
      <c r="A37" s="136" t="s">
        <v>32</v>
      </c>
      <c r="B37" s="135" t="s">
        <v>58</v>
      </c>
      <c r="C37" s="137" t="s">
        <v>168</v>
      </c>
      <c r="D37" s="132">
        <v>1.7361111111111112E-4</v>
      </c>
      <c r="E37" s="131"/>
      <c r="F37" s="138"/>
      <c r="G37" s="138"/>
      <c r="H37" s="138"/>
      <c r="I37" s="15"/>
      <c r="J37" s="120"/>
      <c r="L37" s="43"/>
      <c r="M37" s="43"/>
    </row>
    <row r="38">
      <c r="A38" s="136" t="s">
        <v>37</v>
      </c>
      <c r="B38" s="139" t="s">
        <v>169</v>
      </c>
      <c r="C38" s="133"/>
      <c r="D38" s="140">
        <v>0.002384259259259259</v>
      </c>
      <c r="E38" s="141"/>
      <c r="I38" s="5"/>
      <c r="J38" s="22"/>
      <c r="L38" s="43" t="s">
        <v>86</v>
      </c>
      <c r="M38" s="43" t="s">
        <v>170</v>
      </c>
    </row>
    <row r="39">
      <c r="A39" s="136" t="s">
        <v>73</v>
      </c>
      <c r="B39" s="142" t="s">
        <v>75</v>
      </c>
      <c r="C39" s="143" t="s">
        <v>106</v>
      </c>
      <c r="D39" s="132">
        <v>1.7361111111111112E-4</v>
      </c>
      <c r="E39" s="141"/>
      <c r="F39" s="8"/>
      <c r="G39" s="8"/>
      <c r="H39" s="8"/>
      <c r="L39" s="43" t="s">
        <v>92</v>
      </c>
      <c r="M39" s="43" t="s">
        <v>93</v>
      </c>
    </row>
    <row r="40">
      <c r="A40" s="136" t="s">
        <v>89</v>
      </c>
      <c r="B40" s="144" t="s">
        <v>171</v>
      </c>
      <c r="C40" s="131"/>
      <c r="D40" s="145">
        <v>0.00474537037037037</v>
      </c>
      <c r="E40" s="141"/>
      <c r="F40" s="8"/>
      <c r="G40" s="8"/>
      <c r="H40" s="8"/>
      <c r="L40" s="43" t="s">
        <v>98</v>
      </c>
      <c r="M40" s="43" t="s">
        <v>59</v>
      </c>
    </row>
    <row r="41">
      <c r="A41" s="136" t="s">
        <v>95</v>
      </c>
      <c r="B41" s="142" t="s">
        <v>96</v>
      </c>
      <c r="C41" s="143" t="s">
        <v>108</v>
      </c>
      <c r="D41" s="132">
        <v>1.5046296296296297E-4</v>
      </c>
      <c r="E41" s="141"/>
      <c r="F41" s="8"/>
      <c r="G41" s="8"/>
      <c r="H41" s="8"/>
      <c r="L41" s="43" t="s">
        <v>105</v>
      </c>
      <c r="M41" s="43" t="s">
        <v>106</v>
      </c>
    </row>
    <row r="42">
      <c r="A42" s="136" t="s">
        <v>99</v>
      </c>
      <c r="B42" s="146" t="s">
        <v>172</v>
      </c>
      <c r="C42" s="131"/>
      <c r="D42" s="147">
        <v>0.0038194444444444443</v>
      </c>
      <c r="E42" s="141"/>
      <c r="F42" s="8"/>
      <c r="G42" s="8"/>
      <c r="H42" s="8"/>
      <c r="L42" s="43" t="s">
        <v>109</v>
      </c>
      <c r="M42" s="43" t="s">
        <v>173</v>
      </c>
    </row>
    <row r="43">
      <c r="A43" s="129" t="s">
        <v>107</v>
      </c>
      <c r="B43" s="148" t="s">
        <v>96</v>
      </c>
      <c r="C43" s="143" t="s">
        <v>120</v>
      </c>
      <c r="D43" s="132">
        <v>1.7361111111111112E-4</v>
      </c>
      <c r="E43" s="141"/>
      <c r="F43" s="8"/>
      <c r="G43" s="8"/>
      <c r="H43" s="8"/>
    </row>
    <row r="44">
      <c r="A44" s="129" t="s">
        <v>110</v>
      </c>
      <c r="B44" s="146" t="s">
        <v>174</v>
      </c>
      <c r="C44" s="149"/>
      <c r="D44" s="150">
        <v>0.0015972222222222223</v>
      </c>
      <c r="E44" s="114"/>
      <c r="F44" s="8"/>
      <c r="G44" s="8"/>
      <c r="H44" s="8"/>
    </row>
    <row r="45">
      <c r="A45" s="129" t="s">
        <v>119</v>
      </c>
      <c r="B45" s="148" t="s">
        <v>96</v>
      </c>
      <c r="C45" s="149" t="s">
        <v>120</v>
      </c>
      <c r="D45" s="151">
        <v>1.7361111111111112E-4</v>
      </c>
      <c r="E45" s="114"/>
      <c r="F45" s="8"/>
      <c r="G45" s="8"/>
      <c r="H45" s="8"/>
      <c r="L45" s="43" t="s">
        <v>136</v>
      </c>
      <c r="M45" s="43" t="s">
        <v>138</v>
      </c>
    </row>
    <row r="46">
      <c r="A46" s="129" t="s">
        <v>121</v>
      </c>
      <c r="B46" s="146" t="s">
        <v>175</v>
      </c>
      <c r="C46" s="152"/>
      <c r="D46" s="153">
        <v>0.0016898148148148148</v>
      </c>
      <c r="E46" s="154"/>
      <c r="F46" s="8"/>
      <c r="G46" s="8"/>
      <c r="H46" s="8"/>
      <c r="L46" s="43" t="s">
        <v>147</v>
      </c>
      <c r="M46" s="43" t="s">
        <v>148</v>
      </c>
    </row>
    <row r="47">
      <c r="A47" s="129" t="s">
        <v>139</v>
      </c>
      <c r="B47" s="148" t="s">
        <v>96</v>
      </c>
      <c r="C47" s="155" t="s">
        <v>176</v>
      </c>
      <c r="D47" s="156">
        <v>1.7361111111111112E-4</v>
      </c>
      <c r="E47" s="154"/>
      <c r="F47" s="8"/>
      <c r="G47" s="8"/>
      <c r="H47" s="8"/>
    </row>
    <row r="48">
      <c r="A48" s="129" t="s">
        <v>149</v>
      </c>
      <c r="B48" s="157" t="s">
        <v>177</v>
      </c>
      <c r="C48" s="152"/>
      <c r="D48" s="158">
        <v>0.0031018518518518517</v>
      </c>
      <c r="E48" s="154"/>
      <c r="F48" s="8"/>
      <c r="G48" s="8"/>
      <c r="H48" s="8"/>
    </row>
    <row r="49">
      <c r="A49" s="129" t="s">
        <v>152</v>
      </c>
      <c r="B49" s="159" t="s">
        <v>153</v>
      </c>
      <c r="C49" s="141"/>
      <c r="D49" s="132">
        <v>2.8935185185185184E-4</v>
      </c>
      <c r="E49" s="154"/>
      <c r="F49" s="8"/>
      <c r="G49" s="8"/>
      <c r="H49" s="8"/>
    </row>
    <row r="50">
      <c r="A50" s="129" t="s">
        <v>154</v>
      </c>
      <c r="B50" s="160"/>
      <c r="C50" s="154"/>
      <c r="D50" s="161"/>
      <c r="E50" s="154"/>
      <c r="F50" s="8"/>
      <c r="G50" s="8"/>
      <c r="H50" s="8"/>
    </row>
    <row r="51">
      <c r="A51" s="118"/>
      <c r="B51" s="118"/>
      <c r="C51" s="118"/>
      <c r="D51" s="162">
        <f>SUM(D35:D49)</f>
        <v>0.01916666667</v>
      </c>
      <c r="E51" s="118"/>
      <c r="F51" s="8"/>
      <c r="G51" s="8"/>
      <c r="H51" s="8"/>
    </row>
    <row r="52">
      <c r="A52" s="163"/>
      <c r="B52" s="141"/>
      <c r="C52" s="141"/>
      <c r="D52" s="141"/>
      <c r="E52" s="164" t="s">
        <v>158</v>
      </c>
      <c r="F52" s="8"/>
      <c r="G52" s="8"/>
      <c r="H52" s="8"/>
    </row>
    <row r="53">
      <c r="A53" s="114"/>
      <c r="B53" s="114"/>
      <c r="C53" s="114"/>
      <c r="D53" s="122"/>
      <c r="E53" s="165" t="s">
        <v>159</v>
      </c>
      <c r="F53" s="8"/>
      <c r="G53" s="8"/>
      <c r="H53" s="8"/>
    </row>
    <row r="54">
      <c r="A54" s="141"/>
      <c r="B54" s="141"/>
      <c r="C54" s="141"/>
      <c r="D54" s="166"/>
      <c r="E54" s="167" t="s">
        <v>158</v>
      </c>
      <c r="F54" s="8"/>
      <c r="G54" s="8"/>
      <c r="H54" s="8"/>
    </row>
    <row r="55">
      <c r="A55" s="141"/>
      <c r="B55" s="141"/>
      <c r="C55" s="141"/>
      <c r="D55" s="166"/>
      <c r="E55" s="167" t="s">
        <v>161</v>
      </c>
      <c r="F55" s="8"/>
      <c r="G55" s="8"/>
      <c r="H55" s="8"/>
    </row>
    <row r="56">
      <c r="A56" s="141"/>
      <c r="B56" s="141"/>
      <c r="C56" s="141"/>
      <c r="D56" s="166"/>
      <c r="E56" s="141"/>
      <c r="F56" s="8"/>
      <c r="G56" s="8"/>
      <c r="H56" s="8"/>
    </row>
    <row r="57">
      <c r="A57" s="141"/>
      <c r="B57" s="141"/>
      <c r="C57" s="168" t="s">
        <v>156</v>
      </c>
      <c r="D57" s="169">
        <f t="shared" ref="D57:D58" si="3">SUM(F52)</f>
        <v>0</v>
      </c>
      <c r="E57" s="141"/>
      <c r="F57" s="8"/>
      <c r="G57" s="8"/>
      <c r="H57" s="8"/>
    </row>
    <row r="58">
      <c r="A58" s="141"/>
      <c r="B58" s="141"/>
      <c r="C58" s="170" t="s">
        <v>157</v>
      </c>
      <c r="D58" s="171">
        <f t="shared" si="3"/>
        <v>0</v>
      </c>
      <c r="E58" s="141" t="s">
        <v>162</v>
      </c>
      <c r="F58" s="8"/>
      <c r="G58" s="8"/>
      <c r="H58" s="8"/>
    </row>
    <row r="59">
      <c r="A59" s="141"/>
      <c r="B59" s="141"/>
      <c r="C59" s="168" t="s">
        <v>160</v>
      </c>
      <c r="D59" s="172">
        <f>SUM(D57,D58)</f>
        <v>0</v>
      </c>
      <c r="E59" s="173" t="s">
        <v>163</v>
      </c>
      <c r="F59" s="8"/>
      <c r="G59" s="8"/>
      <c r="H59" s="8"/>
    </row>
    <row r="60">
      <c r="A60" s="2"/>
      <c r="B60" s="8"/>
      <c r="D60" s="2"/>
      <c r="F60" s="8"/>
      <c r="G60" s="8"/>
      <c r="H60" s="8"/>
    </row>
    <row r="61">
      <c r="A61" s="2"/>
      <c r="B61" s="8"/>
      <c r="D61" s="2"/>
      <c r="F61" s="8"/>
      <c r="G61" s="8"/>
      <c r="H61" s="8"/>
    </row>
    <row r="62">
      <c r="A62" s="2"/>
      <c r="B62" s="8"/>
      <c r="D62" s="2"/>
      <c r="F62" s="8"/>
      <c r="G62" s="8"/>
      <c r="H62" s="8"/>
    </row>
    <row r="63">
      <c r="A63" s="2"/>
      <c r="B63" s="8"/>
      <c r="D63" s="2"/>
      <c r="F63" s="8"/>
      <c r="G63" s="8"/>
      <c r="H63" s="8"/>
    </row>
    <row r="64">
      <c r="A64" s="2"/>
      <c r="B64" s="15"/>
      <c r="C64" s="5"/>
      <c r="D64" s="18"/>
      <c r="E64" s="5"/>
      <c r="F64" s="5"/>
      <c r="G64" s="5"/>
      <c r="H64" s="5"/>
      <c r="I64" s="5"/>
    </row>
    <row r="65">
      <c r="A65" s="2"/>
      <c r="B65" s="15"/>
      <c r="C65" s="5"/>
      <c r="D65" s="18"/>
      <c r="E65" s="5"/>
      <c r="F65" s="5"/>
      <c r="G65" s="5"/>
      <c r="H65" s="5"/>
      <c r="I65" s="5"/>
    </row>
    <row r="66">
      <c r="A66" s="2"/>
      <c r="B66" s="8"/>
      <c r="D66" s="2"/>
      <c r="F66" s="8"/>
      <c r="G66" s="8"/>
      <c r="H66" s="8"/>
    </row>
    <row r="67">
      <c r="A67" s="2"/>
      <c r="B67" s="8"/>
      <c r="D67" s="2"/>
      <c r="F67" s="8"/>
      <c r="G67" s="8"/>
      <c r="H67" s="8"/>
    </row>
    <row r="68">
      <c r="A68" s="2"/>
      <c r="B68" s="8"/>
      <c r="D68" s="2"/>
      <c r="F68" s="8"/>
      <c r="G68" s="8"/>
      <c r="H68" s="8"/>
    </row>
    <row r="69">
      <c r="A69" s="2"/>
      <c r="B69" s="8"/>
      <c r="D69" s="2"/>
      <c r="F69" s="8"/>
      <c r="G69" s="8"/>
      <c r="H69" s="8"/>
    </row>
    <row r="70">
      <c r="A70" s="2"/>
      <c r="B70" s="8"/>
      <c r="D70" s="2"/>
      <c r="F70" s="8"/>
      <c r="G70" s="8"/>
      <c r="H70" s="8"/>
    </row>
    <row r="71">
      <c r="A71" s="2"/>
      <c r="B71" s="8"/>
      <c r="D71" s="2"/>
      <c r="F71" s="8"/>
      <c r="G71" s="8"/>
      <c r="H71" s="8"/>
    </row>
    <row r="72">
      <c r="A72" s="2"/>
      <c r="B72" s="8"/>
      <c r="D72" s="2"/>
      <c r="F72" s="8"/>
      <c r="G72" s="8"/>
      <c r="H72" s="8"/>
    </row>
    <row r="73">
      <c r="A73" s="2"/>
      <c r="B73" s="8"/>
      <c r="D73" s="2"/>
      <c r="F73" s="8"/>
      <c r="G73" s="8"/>
      <c r="H73" s="8"/>
    </row>
    <row r="74">
      <c r="A74" s="2"/>
      <c r="B74" s="8"/>
      <c r="D74" s="2"/>
      <c r="F74" s="8"/>
      <c r="G74" s="8"/>
      <c r="H74" s="8"/>
    </row>
    <row r="75">
      <c r="A75" s="2"/>
      <c r="B75" s="8"/>
      <c r="D75" s="2"/>
      <c r="F75" s="8"/>
      <c r="G75" s="8"/>
      <c r="H75" s="8"/>
    </row>
    <row r="76">
      <c r="A76" s="2"/>
      <c r="B76" s="8"/>
      <c r="D76" s="2"/>
      <c r="F76" s="8"/>
      <c r="G76" s="8"/>
      <c r="H76" s="8"/>
    </row>
    <row r="77">
      <c r="A77" s="2"/>
      <c r="B77" s="8"/>
      <c r="D77" s="2"/>
      <c r="F77" s="8"/>
      <c r="G77" s="8"/>
      <c r="H77" s="8"/>
    </row>
    <row r="78">
      <c r="A78" s="2"/>
      <c r="B78" s="8"/>
      <c r="D78" s="2"/>
      <c r="F78" s="8"/>
      <c r="G78" s="8"/>
      <c r="H78" s="8"/>
    </row>
    <row r="79">
      <c r="A79" s="2"/>
      <c r="B79" s="8"/>
      <c r="D79" s="2"/>
      <c r="F79" s="8"/>
      <c r="G79" s="8"/>
      <c r="H79" s="8"/>
    </row>
    <row r="80">
      <c r="A80" s="2"/>
      <c r="B80" s="8"/>
      <c r="D80" s="2"/>
      <c r="F80" s="8"/>
      <c r="G80" s="8"/>
      <c r="H80" s="8"/>
    </row>
  </sheetData>
  <mergeCells count="2">
    <mergeCell ref="B1:D1"/>
    <mergeCell ref="B31:D31"/>
  </mergeCells>
  <hyperlinks>
    <hyperlink r:id="rId1" ref="I29"/>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7.29" defaultRowHeight="15.75"/>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7.29" defaultRowHeight="15.75"/>
  <cols>
    <col customWidth="1" min="1" max="1" width="18.0"/>
    <col customWidth="1" min="2" max="2" width="23.29"/>
    <col customWidth="1" min="3" max="3" width="48.14"/>
    <col customWidth="1" min="4" max="4" width="7.86"/>
    <col customWidth="1" min="5" max="5" width="55.29"/>
    <col customWidth="1" min="6" max="6" width="16.14"/>
  </cols>
  <sheetData>
    <row r="1" ht="50.25" customHeight="1">
      <c r="A1" s="2"/>
      <c r="B1" s="6" t="s">
        <v>2</v>
      </c>
      <c r="F1" s="8"/>
    </row>
    <row r="2">
      <c r="A2" s="10" t="s">
        <v>3</v>
      </c>
      <c r="B2" s="12" t="s">
        <v>12</v>
      </c>
      <c r="C2" s="14" t="s">
        <v>13</v>
      </c>
      <c r="D2" s="10" t="s">
        <v>6</v>
      </c>
      <c r="E2" s="14" t="s">
        <v>14</v>
      </c>
      <c r="F2" s="12" t="s">
        <v>15</v>
      </c>
      <c r="G2" s="14" t="s">
        <v>16</v>
      </c>
      <c r="H2" s="14" t="s">
        <v>17</v>
      </c>
      <c r="I2" s="11"/>
      <c r="J2" s="11"/>
      <c r="K2" s="11"/>
      <c r="L2" s="11"/>
      <c r="M2" s="11"/>
      <c r="N2" s="11"/>
      <c r="O2" s="11"/>
      <c r="P2" s="11"/>
      <c r="Q2" s="11"/>
      <c r="R2" s="11"/>
      <c r="S2" s="11"/>
      <c r="T2" s="11"/>
      <c r="U2" s="11"/>
    </row>
    <row r="3">
      <c r="A3" s="17" t="s">
        <v>19</v>
      </c>
      <c r="B3" s="19" t="s">
        <v>20</v>
      </c>
      <c r="C3" s="21" t="s">
        <v>21</v>
      </c>
      <c r="D3" s="23">
        <v>0.0010416666666666667</v>
      </c>
      <c r="E3" s="21" t="s">
        <v>23</v>
      </c>
      <c r="F3" s="25" t="s">
        <v>24</v>
      </c>
      <c r="G3" s="21" t="s">
        <v>26</v>
      </c>
      <c r="H3" s="27">
        <v>41153.0</v>
      </c>
    </row>
    <row r="4">
      <c r="A4" s="17" t="s">
        <v>27</v>
      </c>
      <c r="B4" s="19" t="s">
        <v>28</v>
      </c>
      <c r="C4" s="21" t="s">
        <v>29</v>
      </c>
      <c r="D4" s="23">
        <v>2.314814814814815E-4</v>
      </c>
      <c r="E4" s="29"/>
      <c r="F4" s="25" t="s">
        <v>30</v>
      </c>
      <c r="G4" s="21" t="s">
        <v>31</v>
      </c>
      <c r="H4" s="27">
        <v>41148.0</v>
      </c>
    </row>
    <row r="5">
      <c r="A5" s="17" t="s">
        <v>32</v>
      </c>
      <c r="B5" s="19" t="s">
        <v>33</v>
      </c>
      <c r="C5" s="21" t="s">
        <v>34</v>
      </c>
      <c r="D5" s="23">
        <v>0.0024305555555555556</v>
      </c>
      <c r="E5" s="21" t="s">
        <v>35</v>
      </c>
      <c r="F5" s="31"/>
      <c r="G5" s="21" t="s">
        <v>36</v>
      </c>
      <c r="H5" s="27">
        <v>41150.0</v>
      </c>
    </row>
    <row r="6">
      <c r="A6" s="17" t="s">
        <v>37</v>
      </c>
      <c r="B6" s="19" t="s">
        <v>38</v>
      </c>
      <c r="C6" s="21" t="s">
        <v>39</v>
      </c>
      <c r="D6" s="33">
        <v>3.4722222222222224E-4</v>
      </c>
      <c r="E6" s="21" t="s">
        <v>40</v>
      </c>
      <c r="F6" s="25" t="s">
        <v>41</v>
      </c>
      <c r="G6" s="21" t="s">
        <v>42</v>
      </c>
      <c r="H6" s="27">
        <v>41148.0</v>
      </c>
    </row>
    <row r="7">
      <c r="A7" s="35"/>
      <c r="B7" s="36" t="s">
        <v>43</v>
      </c>
      <c r="C7" s="38" t="s">
        <v>44</v>
      </c>
      <c r="D7" s="40">
        <v>6.944444444444445E-4</v>
      </c>
      <c r="E7" s="42"/>
      <c r="F7" s="44"/>
      <c r="G7" s="21" t="s">
        <v>46</v>
      </c>
      <c r="H7" s="46"/>
    </row>
    <row r="8">
      <c r="A8" s="35"/>
      <c r="B8" s="36" t="s">
        <v>48</v>
      </c>
      <c r="C8" s="38" t="s">
        <v>49</v>
      </c>
      <c r="D8" s="40">
        <v>6.944444444444445E-4</v>
      </c>
      <c r="E8" s="38" t="s">
        <v>50</v>
      </c>
      <c r="F8" s="44"/>
      <c r="G8" s="29"/>
      <c r="H8" s="46"/>
    </row>
    <row r="9">
      <c r="A9" s="2"/>
      <c r="B9" s="49"/>
      <c r="C9" s="29"/>
      <c r="D9" s="46"/>
      <c r="E9" s="51" t="s">
        <v>54</v>
      </c>
      <c r="F9" s="55">
        <f>SUM(D3:D6)</f>
        <v>0.004050925926</v>
      </c>
      <c r="G9" s="29"/>
      <c r="H9" s="46"/>
    </row>
    <row r="10">
      <c r="A10" s="2"/>
      <c r="B10" s="49"/>
      <c r="C10" s="29"/>
      <c r="D10" s="57"/>
      <c r="E10" s="29"/>
      <c r="F10" s="5"/>
      <c r="G10" s="29"/>
      <c r="H10" s="46"/>
    </row>
    <row r="11">
      <c r="A11" s="17" t="s">
        <v>63</v>
      </c>
      <c r="B11" s="19" t="s">
        <v>64</v>
      </c>
      <c r="C11" s="21" t="s">
        <v>66</v>
      </c>
      <c r="D11" s="33">
        <v>8.680555555555555E-4</v>
      </c>
      <c r="E11" s="21" t="s">
        <v>67</v>
      </c>
      <c r="F11" s="25" t="s">
        <v>68</v>
      </c>
      <c r="G11" s="21" t="s">
        <v>69</v>
      </c>
      <c r="H11" s="27">
        <v>41145.0</v>
      </c>
    </row>
    <row r="12">
      <c r="A12" s="17" t="s">
        <v>71</v>
      </c>
      <c r="B12" s="19" t="s">
        <v>72</v>
      </c>
      <c r="C12" s="21" t="s">
        <v>74</v>
      </c>
      <c r="D12" s="33">
        <v>0.0012152777777777778</v>
      </c>
      <c r="E12" s="21" t="s">
        <v>77</v>
      </c>
      <c r="F12" s="5"/>
      <c r="G12" s="21" t="s">
        <v>78</v>
      </c>
      <c r="H12" s="27">
        <v>41151.0</v>
      </c>
    </row>
    <row r="13">
      <c r="A13" s="17" t="s">
        <v>79</v>
      </c>
      <c r="B13" s="19" t="s">
        <v>80</v>
      </c>
      <c r="C13" s="21" t="s">
        <v>81</v>
      </c>
      <c r="D13" s="33">
        <v>0.0024305555555555556</v>
      </c>
      <c r="E13" s="21" t="s">
        <v>82</v>
      </c>
      <c r="F13" s="5"/>
      <c r="G13" s="21" t="s">
        <v>83</v>
      </c>
      <c r="H13" s="27">
        <v>41148.0</v>
      </c>
    </row>
    <row r="14">
      <c r="A14" s="17" t="s">
        <v>84</v>
      </c>
      <c r="B14" s="19" t="s">
        <v>85</v>
      </c>
      <c r="C14" s="21" t="s">
        <v>87</v>
      </c>
      <c r="D14" s="23">
        <v>2.314814814814815E-4</v>
      </c>
      <c r="E14" s="29"/>
      <c r="F14" s="5"/>
      <c r="G14" s="21" t="s">
        <v>91</v>
      </c>
      <c r="H14" s="27">
        <v>41151.0</v>
      </c>
    </row>
    <row r="15">
      <c r="A15" s="35"/>
      <c r="B15" s="36" t="s">
        <v>43</v>
      </c>
      <c r="C15" s="38" t="s">
        <v>44</v>
      </c>
      <c r="D15" s="40">
        <v>6.944444444444445E-4</v>
      </c>
      <c r="E15" s="42"/>
      <c r="F15" s="44"/>
      <c r="G15" s="29"/>
      <c r="H15" s="46"/>
    </row>
    <row r="16">
      <c r="A16" s="35"/>
      <c r="B16" s="36" t="s">
        <v>48</v>
      </c>
      <c r="C16" s="38" t="s">
        <v>49</v>
      </c>
      <c r="D16" s="40">
        <v>6.944444444444445E-4</v>
      </c>
      <c r="E16" s="38" t="s">
        <v>50</v>
      </c>
      <c r="F16" s="44"/>
      <c r="G16" s="21" t="s">
        <v>46</v>
      </c>
      <c r="H16" s="46"/>
    </row>
    <row r="17">
      <c r="A17" s="2"/>
      <c r="B17" s="49"/>
      <c r="C17" s="29"/>
      <c r="D17" s="57"/>
      <c r="E17" s="51" t="s">
        <v>94</v>
      </c>
      <c r="F17" s="55">
        <f>SUM(D11:D14)</f>
        <v>0.00474537037</v>
      </c>
      <c r="G17" s="29"/>
      <c r="H17" s="46"/>
    </row>
    <row r="18">
      <c r="A18" s="2"/>
      <c r="B18" s="49"/>
      <c r="C18" s="29"/>
      <c r="D18" s="57"/>
      <c r="E18" s="29"/>
      <c r="F18" s="5"/>
      <c r="G18" s="29"/>
      <c r="H18" s="46"/>
    </row>
    <row r="19">
      <c r="A19" s="17" t="s">
        <v>101</v>
      </c>
      <c r="B19" s="19" t="s">
        <v>102</v>
      </c>
      <c r="C19" s="8"/>
      <c r="D19" s="33">
        <v>0.002488425925925926</v>
      </c>
      <c r="E19" s="5"/>
      <c r="F19" s="5"/>
      <c r="G19" s="62" t="s">
        <v>104</v>
      </c>
      <c r="H19" s="63"/>
      <c r="I19" s="65"/>
      <c r="J19" s="65"/>
      <c r="K19" s="65"/>
      <c r="L19" s="65"/>
      <c r="M19" s="65"/>
      <c r="N19" s="65"/>
      <c r="O19" s="65"/>
      <c r="P19" s="65"/>
      <c r="Q19" s="65"/>
      <c r="R19" s="65"/>
      <c r="S19" s="65"/>
      <c r="T19" s="65"/>
      <c r="U19" s="65"/>
    </row>
    <row r="20">
      <c r="A20" s="17" t="s">
        <v>112</v>
      </c>
      <c r="B20" s="19" t="s">
        <v>113</v>
      </c>
      <c r="C20" s="29"/>
      <c r="D20" s="33">
        <v>0.004166666666666667</v>
      </c>
      <c r="E20" s="29"/>
      <c r="F20" s="5"/>
      <c r="G20" s="21" t="s">
        <v>114</v>
      </c>
      <c r="H20" s="46"/>
    </row>
    <row r="21">
      <c r="A21" s="17" t="s">
        <v>115</v>
      </c>
      <c r="B21" s="19" t="s">
        <v>116</v>
      </c>
      <c r="C21" s="21" t="s">
        <v>117</v>
      </c>
      <c r="D21" s="33">
        <v>0.0</v>
      </c>
      <c r="E21" s="21" t="s">
        <v>118</v>
      </c>
      <c r="F21" s="5"/>
      <c r="G21" s="29"/>
      <c r="H21" s="46"/>
    </row>
    <row r="22">
      <c r="A22" s="35"/>
      <c r="B22" s="36" t="s">
        <v>43</v>
      </c>
      <c r="C22" s="38" t="s">
        <v>44</v>
      </c>
      <c r="D22" s="40">
        <v>6.944444444444445E-4</v>
      </c>
      <c r="E22" s="42"/>
      <c r="F22" s="68" t="s">
        <v>46</v>
      </c>
      <c r="G22" s="29"/>
      <c r="H22" s="46"/>
    </row>
    <row r="23">
      <c r="A23" s="35"/>
      <c r="B23" s="36" t="s">
        <v>48</v>
      </c>
      <c r="C23" s="38" t="s">
        <v>49</v>
      </c>
      <c r="D23" s="40">
        <v>6.944444444444445E-4</v>
      </c>
      <c r="E23" s="38" t="s">
        <v>50</v>
      </c>
      <c r="F23" s="44"/>
      <c r="G23" s="29"/>
      <c r="H23" s="46"/>
    </row>
    <row r="24">
      <c r="A24" s="2"/>
      <c r="B24" s="49"/>
      <c r="C24" s="29"/>
      <c r="D24" s="46"/>
      <c r="E24" s="51" t="s">
        <v>123</v>
      </c>
      <c r="F24" s="55">
        <f>SUM(D19:D21)</f>
        <v>0.006655092593</v>
      </c>
      <c r="G24" s="29"/>
      <c r="H24" s="46"/>
    </row>
    <row r="25">
      <c r="A25" s="2"/>
      <c r="B25" s="49"/>
      <c r="C25" s="29"/>
      <c r="D25" s="57"/>
      <c r="E25" s="29"/>
      <c r="F25" s="5"/>
      <c r="G25" s="29"/>
      <c r="H25" s="46"/>
    </row>
    <row r="26">
      <c r="A26" s="17" t="s">
        <v>124</v>
      </c>
      <c r="B26" s="19" t="s">
        <v>125</v>
      </c>
      <c r="C26" s="21" t="s">
        <v>126</v>
      </c>
      <c r="D26" s="33">
        <v>5.208333333333333E-4</v>
      </c>
      <c r="E26" s="29"/>
      <c r="F26" s="25" t="s">
        <v>127</v>
      </c>
      <c r="G26" s="21" t="s">
        <v>128</v>
      </c>
      <c r="H26" s="46"/>
    </row>
    <row r="27">
      <c r="A27" s="17" t="s">
        <v>129</v>
      </c>
      <c r="B27" s="19" t="s">
        <v>130</v>
      </c>
      <c r="C27" s="21" t="s">
        <v>131</v>
      </c>
      <c r="D27" s="33">
        <v>5.208333333333333E-4</v>
      </c>
      <c r="E27" s="29"/>
      <c r="F27" s="5"/>
      <c r="G27" s="21" t="s">
        <v>132</v>
      </c>
      <c r="H27" s="46"/>
    </row>
    <row r="28">
      <c r="A28" s="2"/>
      <c r="B28" s="19" t="s">
        <v>133</v>
      </c>
      <c r="C28" s="21" t="s">
        <v>134</v>
      </c>
      <c r="D28" s="33">
        <v>5.208333333333333E-4</v>
      </c>
      <c r="E28" s="21" t="s">
        <v>135</v>
      </c>
      <c r="F28" s="5"/>
      <c r="G28" s="21" t="s">
        <v>137</v>
      </c>
      <c r="H28" s="46"/>
    </row>
    <row r="29">
      <c r="A29" s="17" t="s">
        <v>140</v>
      </c>
      <c r="B29" s="19" t="s">
        <v>141</v>
      </c>
      <c r="C29" s="21" t="s">
        <v>143</v>
      </c>
      <c r="D29" s="33">
        <v>3.4722222222222224E-4</v>
      </c>
      <c r="E29" s="21" t="s">
        <v>144</v>
      </c>
      <c r="F29" s="25" t="s">
        <v>145</v>
      </c>
      <c r="G29" s="29"/>
      <c r="H29" s="46"/>
    </row>
    <row r="30">
      <c r="A30" s="2"/>
      <c r="B30" s="8"/>
      <c r="D30" s="57"/>
      <c r="E30" s="17" t="s">
        <v>146</v>
      </c>
      <c r="F30" s="77">
        <f>SUM(D26:D29)</f>
        <v>0.001909722222</v>
      </c>
    </row>
    <row r="31">
      <c r="A31" s="2"/>
      <c r="B31" s="8"/>
      <c r="D31" s="57"/>
      <c r="E31" s="2"/>
      <c r="F31" s="8"/>
    </row>
    <row r="32">
      <c r="A32" s="2"/>
      <c r="B32" s="8"/>
      <c r="D32" s="57"/>
      <c r="E32" s="79" t="s">
        <v>151</v>
      </c>
      <c r="F32" s="82">
        <f>SUM(F9+F17+F24+F30)</f>
        <v>0.01736111111</v>
      </c>
      <c r="G32" s="84">
        <v>0.016666666666666666</v>
      </c>
    </row>
    <row r="33">
      <c r="A33" s="2"/>
      <c r="B33" s="8"/>
      <c r="D33" s="57"/>
      <c r="E33" s="79" t="s">
        <v>155</v>
      </c>
      <c r="F33" s="87">
        <f>SUM(G32-F32)</f>
        <v>-0.0006944444444</v>
      </c>
      <c r="G33" s="88"/>
    </row>
    <row r="34">
      <c r="A34" s="2"/>
      <c r="B34" s="8"/>
      <c r="D34" s="57"/>
      <c r="F34" s="8"/>
    </row>
    <row r="35">
      <c r="A35" s="2"/>
      <c r="B35" s="8"/>
      <c r="C35" s="17" t="s">
        <v>156</v>
      </c>
      <c r="D35" s="90">
        <f>SUM(D3:D6,D11:D14,D19:D21,D26:D29)</f>
        <v>0.01736111111</v>
      </c>
      <c r="F35" s="8"/>
    </row>
    <row r="36">
      <c r="A36" s="2"/>
      <c r="B36" s="8"/>
      <c r="C36" s="92" t="s">
        <v>157</v>
      </c>
      <c r="D36" s="94">
        <f>sum(D7,D8,D15,D16,D22,D23,)</f>
        <v>0.004166666667</v>
      </c>
      <c r="E36" s="96"/>
      <c r="F36" s="8"/>
    </row>
    <row r="37">
      <c r="A37" s="2"/>
      <c r="B37" s="8"/>
      <c r="C37" s="17" t="s">
        <v>160</v>
      </c>
      <c r="D37" s="98">
        <f>SUM(D35,D36)</f>
        <v>0.02152777778</v>
      </c>
      <c r="F37" s="8"/>
    </row>
    <row r="38">
      <c r="A38" s="2"/>
      <c r="B38" s="8"/>
      <c r="D38" s="57"/>
      <c r="F38" s="8"/>
    </row>
    <row r="39">
      <c r="A39" s="2"/>
      <c r="B39" s="8"/>
      <c r="D39" s="57"/>
      <c r="F39" s="8"/>
    </row>
    <row r="40">
      <c r="A40" s="2"/>
      <c r="B40" s="8"/>
      <c r="D40" s="57"/>
      <c r="F40" s="8"/>
    </row>
    <row r="41">
      <c r="A41" s="2"/>
      <c r="B41" s="8"/>
      <c r="D41" s="57"/>
      <c r="F41" s="8"/>
    </row>
    <row r="42">
      <c r="A42" s="2"/>
      <c r="B42" s="8"/>
      <c r="D42" s="57"/>
      <c r="F42" s="8"/>
    </row>
    <row r="43">
      <c r="A43" s="2"/>
      <c r="B43" s="8"/>
      <c r="D43" s="57"/>
      <c r="F43" s="8"/>
    </row>
    <row r="44">
      <c r="A44" s="2"/>
      <c r="B44" s="8"/>
      <c r="D44" s="2"/>
      <c r="F44" s="8"/>
    </row>
    <row r="45">
      <c r="A45" s="2"/>
      <c r="B45" s="8"/>
      <c r="D45" s="2"/>
      <c r="F45" s="8"/>
    </row>
    <row r="46">
      <c r="A46" s="2"/>
      <c r="B46" s="8"/>
      <c r="D46" s="2"/>
      <c r="F46" s="8"/>
    </row>
    <row r="47">
      <c r="A47" s="2"/>
      <c r="B47" s="8"/>
      <c r="D47" s="2"/>
      <c r="F47" s="8"/>
    </row>
    <row r="48">
      <c r="A48" s="2"/>
      <c r="B48" s="8"/>
      <c r="D48" s="2"/>
      <c r="F48" s="8"/>
    </row>
    <row r="49">
      <c r="A49" s="2"/>
      <c r="B49" s="8"/>
      <c r="D49" s="2"/>
      <c r="F49" s="8"/>
    </row>
    <row r="50">
      <c r="A50" s="2"/>
      <c r="B50" s="8"/>
      <c r="D50" s="2"/>
      <c r="F50" s="8"/>
    </row>
    <row r="51">
      <c r="A51" s="2"/>
      <c r="B51" s="8"/>
      <c r="D51" s="2"/>
      <c r="F51" s="8"/>
    </row>
    <row r="52">
      <c r="A52" s="2"/>
      <c r="B52" s="8"/>
      <c r="D52" s="2"/>
      <c r="F52" s="8"/>
    </row>
    <row r="53">
      <c r="A53" s="2"/>
      <c r="B53" s="8"/>
      <c r="D53" s="2"/>
      <c r="F53" s="8"/>
    </row>
    <row r="54">
      <c r="A54" s="2"/>
      <c r="B54" s="8"/>
      <c r="D54" s="2"/>
      <c r="F54" s="8"/>
    </row>
    <row r="55">
      <c r="A55" s="2"/>
      <c r="B55" s="8"/>
      <c r="D55" s="2"/>
      <c r="F55" s="8"/>
    </row>
    <row r="56">
      <c r="A56" s="2"/>
      <c r="B56" s="8"/>
      <c r="D56" s="2"/>
      <c r="F56" s="8"/>
    </row>
    <row r="57">
      <c r="A57" s="2"/>
      <c r="B57" s="8"/>
      <c r="D57" s="2"/>
      <c r="F57" s="8"/>
    </row>
    <row r="58">
      <c r="A58" s="2"/>
      <c r="B58" s="8"/>
      <c r="D58" s="2"/>
      <c r="F58" s="8"/>
    </row>
    <row r="59">
      <c r="A59" s="2"/>
      <c r="B59" s="8"/>
      <c r="D59" s="2"/>
      <c r="F59" s="8"/>
    </row>
    <row r="60">
      <c r="A60" s="2"/>
      <c r="B60" s="8"/>
      <c r="D60" s="2"/>
      <c r="F60" s="8"/>
    </row>
    <row r="61">
      <c r="A61" s="2"/>
      <c r="B61" s="8"/>
      <c r="D61" s="2"/>
      <c r="F61" s="8"/>
    </row>
    <row r="62">
      <c r="A62" s="2"/>
      <c r="B62" s="8"/>
      <c r="D62" s="2"/>
      <c r="F62" s="8"/>
    </row>
    <row r="63">
      <c r="A63" s="2"/>
      <c r="B63" s="8"/>
      <c r="D63" s="2"/>
      <c r="F63" s="8"/>
    </row>
    <row r="64">
      <c r="A64" s="2"/>
      <c r="B64" s="8"/>
      <c r="D64" s="2"/>
      <c r="F64" s="8"/>
    </row>
    <row r="65">
      <c r="A65" s="2"/>
      <c r="B65" s="8"/>
      <c r="D65" s="2"/>
      <c r="F65" s="8"/>
    </row>
    <row r="66">
      <c r="A66" s="2"/>
      <c r="B66" s="8"/>
      <c r="D66" s="2"/>
      <c r="F66" s="8"/>
    </row>
    <row r="67">
      <c r="A67" s="2"/>
      <c r="B67" s="8"/>
      <c r="D67" s="2"/>
      <c r="F67" s="8"/>
    </row>
    <row r="68">
      <c r="A68" s="2"/>
      <c r="B68" s="8"/>
      <c r="D68" s="2"/>
      <c r="F68" s="8"/>
    </row>
    <row r="69">
      <c r="A69" s="2"/>
      <c r="B69" s="8"/>
      <c r="D69" s="2"/>
      <c r="F69" s="8"/>
    </row>
    <row r="70">
      <c r="A70" s="2"/>
      <c r="B70" s="8"/>
      <c r="D70" s="2"/>
      <c r="F70" s="8"/>
    </row>
    <row r="71">
      <c r="A71" s="2"/>
      <c r="B71" s="8"/>
      <c r="D71" s="2"/>
      <c r="F71" s="8"/>
    </row>
    <row r="72">
      <c r="A72" s="2"/>
      <c r="B72" s="8"/>
      <c r="D72" s="2"/>
      <c r="F72" s="8"/>
    </row>
    <row r="73">
      <c r="A73" s="2"/>
      <c r="B73" s="8"/>
      <c r="D73" s="2"/>
      <c r="F73" s="8"/>
    </row>
    <row r="74">
      <c r="A74" s="2"/>
      <c r="B74" s="8"/>
      <c r="D74" s="2"/>
      <c r="F74" s="8"/>
    </row>
    <row r="75">
      <c r="A75" s="2"/>
      <c r="B75" s="8"/>
      <c r="D75" s="2"/>
      <c r="F75" s="8"/>
    </row>
    <row r="76">
      <c r="A76" s="2"/>
      <c r="B76" s="8"/>
      <c r="D76" s="2"/>
      <c r="F76" s="8"/>
    </row>
    <row r="77">
      <c r="A77" s="2"/>
      <c r="B77" s="8"/>
      <c r="D77" s="2"/>
      <c r="F77" s="8"/>
    </row>
    <row r="78">
      <c r="A78" s="2"/>
      <c r="B78" s="8"/>
      <c r="D78" s="2"/>
      <c r="F78" s="8"/>
    </row>
    <row r="79">
      <c r="A79" s="2"/>
      <c r="B79" s="8"/>
      <c r="D79" s="2"/>
      <c r="F79" s="8"/>
    </row>
    <row r="80">
      <c r="A80" s="2"/>
      <c r="B80" s="8"/>
      <c r="D80" s="2"/>
      <c r="F80" s="8"/>
    </row>
    <row r="81">
      <c r="A81" s="2"/>
      <c r="B81" s="8"/>
      <c r="D81" s="2"/>
      <c r="F81" s="8"/>
    </row>
    <row r="82">
      <c r="A82" s="2"/>
      <c r="B82" s="8"/>
      <c r="D82" s="2"/>
      <c r="F82" s="8"/>
    </row>
    <row r="83">
      <c r="A83" s="2"/>
      <c r="B83" s="8"/>
      <c r="D83" s="2"/>
      <c r="F83" s="8"/>
    </row>
    <row r="84">
      <c r="A84" s="2"/>
      <c r="B84" s="8"/>
      <c r="D84" s="2"/>
      <c r="F84" s="8"/>
    </row>
    <row r="85">
      <c r="A85" s="2"/>
      <c r="B85" s="8"/>
      <c r="D85" s="2"/>
      <c r="F85" s="8"/>
    </row>
    <row r="86">
      <c r="A86" s="2"/>
      <c r="B86" s="8"/>
      <c r="D86" s="2"/>
      <c r="F86" s="8"/>
    </row>
    <row r="87">
      <c r="A87" s="2"/>
      <c r="B87" s="8"/>
      <c r="D87" s="2"/>
      <c r="F87" s="8"/>
    </row>
    <row r="88">
      <c r="A88" s="2"/>
      <c r="B88" s="8"/>
      <c r="D88" s="2"/>
      <c r="F88" s="8"/>
    </row>
    <row r="89">
      <c r="A89" s="2"/>
      <c r="B89" s="8"/>
      <c r="D89" s="2"/>
      <c r="F89" s="8"/>
    </row>
    <row r="90">
      <c r="A90" s="2"/>
      <c r="B90" s="8"/>
      <c r="D90" s="2"/>
      <c r="F90" s="8"/>
    </row>
    <row r="91">
      <c r="A91" s="2"/>
      <c r="B91" s="8"/>
      <c r="D91" s="2"/>
      <c r="F91" s="8"/>
    </row>
    <row r="92">
      <c r="A92" s="2"/>
      <c r="B92" s="8"/>
      <c r="D92" s="2"/>
      <c r="F92" s="8"/>
    </row>
    <row r="93">
      <c r="A93" s="2"/>
      <c r="B93" s="8"/>
      <c r="D93" s="2"/>
      <c r="F93" s="8"/>
    </row>
    <row r="94">
      <c r="A94" s="2"/>
      <c r="B94" s="8"/>
      <c r="D94" s="2"/>
      <c r="F94" s="8"/>
    </row>
    <row r="95">
      <c r="A95" s="2"/>
      <c r="B95" s="8"/>
      <c r="D95" s="2"/>
      <c r="F95" s="8"/>
    </row>
    <row r="96">
      <c r="A96" s="2"/>
      <c r="B96" s="8"/>
      <c r="D96" s="2"/>
      <c r="F96" s="8"/>
    </row>
    <row r="97">
      <c r="A97" s="2"/>
      <c r="B97" s="8"/>
      <c r="D97" s="2"/>
      <c r="F97" s="8"/>
    </row>
    <row r="98">
      <c r="A98" s="2"/>
      <c r="B98" s="8"/>
      <c r="D98" s="2"/>
      <c r="F98" s="8"/>
    </row>
    <row r="99">
      <c r="A99" s="2"/>
      <c r="B99" s="8"/>
      <c r="D99" s="2"/>
      <c r="F99" s="8"/>
    </row>
    <row r="100">
      <c r="A100" s="2"/>
      <c r="B100" s="8"/>
      <c r="D100" s="2"/>
      <c r="F100" s="8"/>
    </row>
  </sheetData>
  <mergeCells count="1">
    <mergeCell ref="B1:D1"/>
  </mergeCells>
  <drawing r:id="rId1"/>
</worksheet>
</file>